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avvserver\avv-efm\1_Projektabwicklung_Strategie_Umsetzung EFM im AVV\PKM\03_Produktmodul\Produktliste\"/>
    </mc:Choice>
  </mc:AlternateContent>
  <xr:revisionPtr revIDLastSave="0" documentId="13_ncr:1_{202695FF-CAC9-454E-8D85-565ECD881E1F}" xr6:coauthVersionLast="47" xr6:coauthVersionMax="47" xr10:uidLastSave="{00000000-0000-0000-0000-000000000000}"/>
  <bookViews>
    <workbookView xWindow="-25320" yWindow="-4335" windowWidth="25440" windowHeight="15390" tabRatio="768" xr2:uid="{00000000-000D-0000-FFFF-FFFF00000000}"/>
  </bookViews>
  <sheets>
    <sheet name="Änderungsverzeichnis " sheetId="2" r:id="rId1"/>
    <sheet name="AVV-Produktliste" sheetId="1" r:id="rId2"/>
    <sheet name="Produktliste Ergänzungen" sheetId="4" r:id="rId3"/>
    <sheet name="Prüfergebnis_Statuswerte" sheetId="5" r:id="rId4"/>
    <sheet name="Ausgabedaten Referenz" sheetId="6" r:id="rId5"/>
    <sheet name="Symbole_Farben_Töne" sheetId="7" r:id="rId6"/>
    <sheet name="Produktgruppen" sheetId="8" r:id="rId7"/>
    <sheet name="TLV Gesamtübersicht TAGs" sheetId="12" r:id="rId8"/>
  </sheets>
  <definedNames>
    <definedName name="_xlnm._FilterDatabase" localSheetId="1" hidden="1">'AVV-Produktliste'!$A$3:$BA$306</definedName>
    <definedName name="_xlnm._FilterDatabase" localSheetId="2" hidden="1">'Produktliste Ergänzungen'!$A$3:$Y$3</definedName>
    <definedName name="_xlnm.Database">#REF!</definedName>
    <definedName name="_xlnm.Print_Area" localSheetId="4">'Ausgabedaten Referenz'!$A$1:$AG$128</definedName>
    <definedName name="_xlnm.Print_Titles" localSheetId="4">'Ausgabedaten Referenz'!$B:$C</definedName>
    <definedName name="_xlnm.Print_Titles" localSheetId="7">'TLV Gesamtübersicht TAGs'!$1:$1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sertfg">#REF!</definedName>
    <definedName name="TicketsK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Y301" i="1" l="1"/>
  <c r="AZ301" i="1" s="1"/>
  <c r="S54" i="1" l="1"/>
  <c r="S53" i="1"/>
  <c r="S52" i="1"/>
  <c r="S51" i="1"/>
  <c r="S63" i="1"/>
  <c r="S62" i="1"/>
  <c r="S61" i="1"/>
  <c r="S60" i="1"/>
  <c r="S59" i="1"/>
  <c r="S58" i="1"/>
  <c r="S57" i="1"/>
  <c r="S56" i="1"/>
  <c r="S55" i="1"/>
  <c r="AZ300" i="1"/>
  <c r="X300" i="1"/>
  <c r="AZ299" i="1"/>
  <c r="X299" i="1"/>
  <c r="AZ298" i="1"/>
  <c r="X298" i="1"/>
  <c r="AZ297" i="1"/>
  <c r="X297" i="1"/>
  <c r="AZ296" i="1"/>
  <c r="X296" i="1"/>
  <c r="S27" i="1" l="1"/>
  <c r="S64" i="1" s="1"/>
  <c r="S28" i="1"/>
  <c r="S65" i="1" s="1"/>
  <c r="AY273" i="1" l="1"/>
  <c r="AZ273" i="1" s="1"/>
  <c r="S44" i="1"/>
  <c r="S43" i="1"/>
  <c r="S42" i="1"/>
  <c r="S41" i="1"/>
  <c r="S76" i="1" s="1"/>
  <c r="S40" i="1"/>
  <c r="S75" i="1" s="1"/>
  <c r="S39" i="1"/>
  <c r="S74" i="1" s="1"/>
  <c r="S38" i="1"/>
  <c r="S73" i="1" s="1"/>
  <c r="S37" i="1"/>
  <c r="S72" i="1" s="1"/>
  <c r="S36" i="1"/>
  <c r="S71" i="1" s="1"/>
  <c r="S35" i="1"/>
  <c r="S70" i="1" s="1"/>
  <c r="S34" i="1"/>
  <c r="S69" i="1" s="1"/>
  <c r="S33" i="1"/>
  <c r="S68" i="1" s="1"/>
  <c r="S32" i="1"/>
  <c r="S67" i="1" s="1"/>
  <c r="S31" i="1"/>
  <c r="S66" i="1" s="1"/>
  <c r="S30" i="1"/>
  <c r="S29" i="1"/>
  <c r="AY267" i="1" l="1"/>
  <c r="AZ267" i="1" s="1"/>
  <c r="AZ270" i="1" l="1"/>
  <c r="AZ269" i="1"/>
  <c r="AZ268" i="1"/>
  <c r="AZ271" i="1" l="1"/>
  <c r="AZ272" i="1"/>
  <c r="AZ175" i="1" l="1"/>
  <c r="AZ201" i="1"/>
  <c r="AZ202" i="1"/>
  <c r="AZ203" i="1"/>
  <c r="AZ204" i="1"/>
  <c r="AZ205" i="1"/>
  <c r="AZ206" i="1"/>
  <c r="AZ213" i="1"/>
  <c r="AZ214" i="1"/>
  <c r="AZ215" i="1"/>
  <c r="AZ216" i="1"/>
  <c r="AZ217" i="1"/>
  <c r="AZ218" i="1"/>
  <c r="AZ219" i="1"/>
  <c r="AZ221" i="1"/>
  <c r="AZ226" i="1"/>
  <c r="AZ227" i="1"/>
  <c r="AZ228" i="1"/>
  <c r="AZ253" i="1"/>
  <c r="AZ254" i="1"/>
  <c r="AY174" i="1"/>
  <c r="AZ174" i="1" s="1"/>
  <c r="AZ210" i="1" l="1"/>
  <c r="AZ212" i="1"/>
  <c r="AZ211" i="1"/>
  <c r="AZ252" i="1"/>
  <c r="AZ249" i="1"/>
  <c r="AZ207" i="1" l="1"/>
  <c r="AZ243" i="1"/>
  <c r="AZ250" i="1"/>
  <c r="X245" i="1"/>
  <c r="U245" i="1"/>
  <c r="X244" i="1"/>
  <c r="U244" i="1"/>
  <c r="X243" i="1"/>
  <c r="U243" i="1"/>
  <c r="X240" i="1"/>
  <c r="U240" i="1"/>
  <c r="X239" i="1"/>
  <c r="U239" i="1"/>
  <c r="X238" i="1"/>
  <c r="U238" i="1"/>
  <c r="X231" i="1"/>
  <c r="U231" i="1"/>
  <c r="X230" i="1"/>
  <c r="U230" i="1"/>
  <c r="X229" i="1"/>
  <c r="U229" i="1"/>
  <c r="X228" i="1"/>
  <c r="U228" i="1"/>
  <c r="X227" i="1"/>
  <c r="U227" i="1"/>
  <c r="X226" i="1"/>
  <c r="U226" i="1"/>
  <c r="X225" i="1"/>
  <c r="U225" i="1"/>
  <c r="X224" i="1"/>
  <c r="U224" i="1"/>
  <c r="X223" i="1"/>
  <c r="U223" i="1"/>
  <c r="X222" i="1"/>
  <c r="U222" i="1"/>
  <c r="X221" i="1"/>
  <c r="U221" i="1"/>
  <c r="X220" i="1"/>
  <c r="U220" i="1"/>
  <c r="X219" i="1"/>
  <c r="U219" i="1"/>
  <c r="X218" i="1"/>
  <c r="U218" i="1"/>
  <c r="X217" i="1"/>
  <c r="U217" i="1"/>
  <c r="X216" i="1"/>
  <c r="U216" i="1"/>
  <c r="X215" i="1"/>
  <c r="U215" i="1"/>
  <c r="X214" i="1"/>
  <c r="U214" i="1"/>
  <c r="X213" i="1"/>
  <c r="U213" i="1"/>
  <c r="X212" i="1"/>
  <c r="U212" i="1"/>
  <c r="X211" i="1"/>
  <c r="U211" i="1"/>
  <c r="X210" i="1"/>
  <c r="U210" i="1"/>
  <c r="X209" i="1"/>
  <c r="U209" i="1"/>
  <c r="X208" i="1"/>
  <c r="U208" i="1"/>
  <c r="X207" i="1"/>
  <c r="U207" i="1"/>
  <c r="X206" i="1"/>
  <c r="U206" i="1"/>
  <c r="X205" i="1"/>
  <c r="U205" i="1"/>
  <c r="X204" i="1"/>
  <c r="U204" i="1"/>
  <c r="X203" i="1"/>
  <c r="U203" i="1"/>
  <c r="X202" i="1"/>
  <c r="U202" i="1"/>
  <c r="X201" i="1"/>
  <c r="U201" i="1"/>
  <c r="X200" i="1"/>
  <c r="U200" i="1"/>
  <c r="X199" i="1"/>
  <c r="U199" i="1"/>
  <c r="X198" i="1"/>
  <c r="U198" i="1"/>
  <c r="X197" i="1"/>
  <c r="U197" i="1"/>
  <c r="X196" i="1"/>
  <c r="U196" i="1"/>
  <c r="X195" i="1"/>
  <c r="U195" i="1"/>
  <c r="X194" i="1"/>
  <c r="U194" i="1"/>
  <c r="X193" i="1"/>
  <c r="U193" i="1"/>
  <c r="X191" i="1"/>
  <c r="U191" i="1"/>
  <c r="X190" i="1"/>
  <c r="U190" i="1"/>
  <c r="X189" i="1"/>
  <c r="U189" i="1"/>
  <c r="X188" i="1"/>
  <c r="U188" i="1"/>
  <c r="X187" i="1"/>
  <c r="U187" i="1"/>
  <c r="X186" i="1"/>
  <c r="U186" i="1"/>
  <c r="X185" i="1"/>
  <c r="U185" i="1"/>
  <c r="X184" i="1"/>
  <c r="U184" i="1"/>
  <c r="X183" i="1"/>
  <c r="U183" i="1"/>
  <c r="X182" i="1"/>
  <c r="U182" i="1"/>
  <c r="X179" i="1"/>
  <c r="U179" i="1"/>
  <c r="X178" i="1"/>
  <c r="U178" i="1"/>
  <c r="X177" i="1"/>
  <c r="U177" i="1"/>
  <c r="X176" i="1"/>
  <c r="U176" i="1"/>
  <c r="X175" i="1"/>
  <c r="U175" i="1"/>
  <c r="U174" i="1"/>
  <c r="X107" i="1"/>
  <c r="AZ251" i="1" l="1"/>
  <c r="AZ208" i="1"/>
  <c r="AZ231" i="1"/>
  <c r="AZ229" i="1"/>
  <c r="AZ244" i="1"/>
  <c r="AZ220" i="1"/>
  <c r="AZ222" i="1"/>
  <c r="AZ223" i="1"/>
  <c r="AZ224" i="1"/>
  <c r="AZ225" i="1"/>
  <c r="AZ230" i="1" l="1"/>
  <c r="AZ2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avv-sch</author>
  </authors>
  <commentList>
    <comment ref="B19" authorId="0" shapeId="0" xr:uid="{00000000-0006-0000-0500-000001000000}">
      <text>
        <r>
          <rPr>
            <b/>
            <sz val="9"/>
            <color indexed="81"/>
            <rFont val="Segoe UI"/>
            <family val="2"/>
          </rPr>
          <t>avv-sch:
Icon muss hinzugefügt werden aufgrund des euregiotickets und Preisstufe H
und Ergänzung VRS-Job-Ticket</t>
        </r>
      </text>
    </comment>
  </commentList>
</comments>
</file>

<file path=xl/sharedStrings.xml><?xml version="1.0" encoding="utf-8"?>
<sst xmlns="http://schemas.openxmlformats.org/spreadsheetml/2006/main" count="11266" uniqueCount="2124">
  <si>
    <t>Tarifprodukt-Identifikationsparameter</t>
  </si>
  <si>
    <t>VDV-KA Org_ID</t>
  </si>
  <si>
    <t>Tarif</t>
  </si>
  <si>
    <t xml:space="preserve">Tarif-Gruppe (Verbundmeldung) </t>
  </si>
  <si>
    <t>Produktbezeichnung</t>
  </si>
  <si>
    <t>Zeitparameter</t>
  </si>
  <si>
    <t xml:space="preserve">Gebietsparameter (Preisstufe) </t>
  </si>
  <si>
    <t>Nutzerparameter</t>
  </si>
  <si>
    <t>Serviceparameter</t>
  </si>
  <si>
    <t>Zusatzparameter</t>
  </si>
  <si>
    <t xml:space="preserve">Raumnummer </t>
  </si>
  <si>
    <t>Preis</t>
  </si>
  <si>
    <t>Zahlungsintervall</t>
  </si>
  <si>
    <t>Tarifprodukt (für TLV Feld VerkaufsProduktNummer)
Nummer</t>
  </si>
  <si>
    <t>EFMProdukt (Kontrollprodukt für TLV Feld prodProdukt_ID)
Nummer</t>
  </si>
  <si>
    <t>Abkürzung (Anzeige im Kontrollgerät)</t>
  </si>
  <si>
    <t>Hinweistext</t>
  </si>
  <si>
    <t>ABO</t>
  </si>
  <si>
    <t>Basisprodukt / Zusatzprodukt</t>
  </si>
  <si>
    <t>Nr</t>
  </si>
  <si>
    <t>Name</t>
  </si>
  <si>
    <t>Betrag</t>
  </si>
  <si>
    <t>AVV</t>
  </si>
  <si>
    <t>AVV-Regeltarif</t>
  </si>
  <si>
    <t>euregioticket</t>
  </si>
  <si>
    <t>Einzel</t>
  </si>
  <si>
    <t>Euregio</t>
  </si>
  <si>
    <t>2. Kl.</t>
  </si>
  <si>
    <t>pers.</t>
  </si>
  <si>
    <t>einmalig</t>
  </si>
  <si>
    <t>Ganztägig gültig. Mitnahme von bis zu 1 weiteren Erwachsenen und 3 Kindern (4-11 Jahre) ganztägig an Sa./So./Feriertagen (DE, BE und NL).</t>
  </si>
  <si>
    <t>nein</t>
  </si>
  <si>
    <t>Basis</t>
  </si>
  <si>
    <t>Aktiv-ABO</t>
  </si>
  <si>
    <t>Abo</t>
  </si>
  <si>
    <t>AVV-Netz Plus</t>
  </si>
  <si>
    <t>Senior</t>
  </si>
  <si>
    <t>monatlich</t>
  </si>
  <si>
    <t>EFM Aktiv-ABO</t>
  </si>
  <si>
    <t>ja</t>
  </si>
  <si>
    <t>Aktiv-Duo</t>
  </si>
  <si>
    <t>Fun-Ticket</t>
  </si>
  <si>
    <t>AVV-Netz</t>
  </si>
  <si>
    <t>Schüler</t>
  </si>
  <si>
    <t>Fun-Ticket im Abonnement</t>
  </si>
  <si>
    <t>Fun-Ticket Abo</t>
  </si>
  <si>
    <t>Gültig Mo.-Fr. ab 14 Uhr, Sa./So./Feiertage und in den Schulferien ganztägig, jeweils bis Betriebsschluss. Erhältlich für Jugendliche bis zum vollendeten 18. Lebensjahr sowie für Schüler ab dem vollendeten 18. Lebensjahr, die öffentliche Schulen im Sinne des § 97 (1) bzw. Ersatzschulen im Sinne des § 100 Schulgesetz NRW besuchen. Von Antragstellern ab dem vollendeten 18. Lebensjahr ist ein Schülerausweis oder eine Schulbescheinigung als Nachweis vorzulegen. Für Berechtigte, die ein VRR-SchokoTicket vorlegen, ist zusätzlich das EFMProdukt 40174 als Berechtigung auf die Chipkarte zu übernehmen.</t>
  </si>
  <si>
    <t>Job-Ticket</t>
  </si>
  <si>
    <t>AVV-Job-Ticket</t>
  </si>
  <si>
    <t>Erweitertes AVV-Netz</t>
  </si>
  <si>
    <t>Der angegebene Preis ist der Vollpreis, von dem der Rabatt gemäß Tarifbestimmungen AVV abzuziehen ist. Ganztägig gültig. Mitnahme von bis zu 1 weiteren Erwachsenen und 3 Kindern ganztägig an Sa./So./Feriertagen und Mo.-Fr. ab 19 Uhr bis Betriebsschluss. Möglichkeit zur Ergänzung VRS, VRR oder Anschlussticket Region 1-3 auf Kundenwunsch gegeben.</t>
  </si>
  <si>
    <t>VRS-Erweiterung für AVV-Job- und -Firmen-Ticket-Inhaber fakultativ</t>
  </si>
  <si>
    <t>Zusatz</t>
  </si>
  <si>
    <t>Ergänzungsticket VRR solidarisch</t>
  </si>
  <si>
    <t>Ergänzungsticket VRR fakultativ</t>
  </si>
  <si>
    <t>region3tarif</t>
  </si>
  <si>
    <t>Region 1/2</t>
  </si>
  <si>
    <t/>
  </si>
  <si>
    <t>jährlich</t>
  </si>
  <si>
    <t>Jahreskarte Erwachsene Region 1/2</t>
  </si>
  <si>
    <t>Jahreskarte R1/2</t>
  </si>
  <si>
    <t>Werden als Papierticket ausgegeben</t>
  </si>
  <si>
    <t>Jahreskarte Erwachsene Region 3</t>
  </si>
  <si>
    <t>Jahreskarte R3</t>
  </si>
  <si>
    <t>Anschlussticket zum AVV-Job-Ticket Erwachsene Region 1-3</t>
  </si>
  <si>
    <t>Anschluss R1-3</t>
  </si>
  <si>
    <t>School+Fun-Ticket Eigenbeiträge</t>
  </si>
  <si>
    <t>School&amp;Fun-Ticket</t>
  </si>
  <si>
    <t>School&amp;Fun-Ticket Eigenbeteiligung 1. Kind</t>
  </si>
  <si>
    <t>EFM School&amp;Fun-Ticket</t>
  </si>
  <si>
    <t>Ganztägig gültig. Erhältlich für Schüler und Schülerinnen, die einen Anspruch auf Fahrkostenerstattung gem. SchfkVO haben, sofern mit dem jeweiligen Schulträger eine entsprechende vertragliche Vereinbarung besteht.</t>
  </si>
  <si>
    <t>School+Fun-Ticket-Selbstzahler</t>
  </si>
  <si>
    <t>School&amp;Fun-Ticket Selbstzahler</t>
  </si>
  <si>
    <t>Ganztägig gültig. Erhältlich für Schüler und Schülerinnen, die keinen Anspruch auf Fahrkostenerstattung gem. SchfkVO haben, sofern mit dem jeweiligen Schulträger eine entsprechende vertragliche Vereinbarung besteht.</t>
  </si>
  <si>
    <t xml:space="preserve">Basis </t>
  </si>
  <si>
    <t>SemesterTickets</t>
  </si>
  <si>
    <t>AVV-Semester-Ticket</t>
  </si>
  <si>
    <t>Student</t>
  </si>
  <si>
    <t>halbjährlich</t>
  </si>
  <si>
    <t>Ganztägig gültig. Mitnahme ganztägig von bis zu 3 Kindern. Erhältlich für Studierende einer Aachener Hochschule, mit der eine entsprechende vertragliche Vereinbarung besteht. In Verbindung mit dem AVV-Semester-Ticket ist das NRW-SemesterTicket als zusätzliche Berechtigung auf die Chipkarte zu übernehmen.</t>
  </si>
  <si>
    <t>SJK+Schulträger</t>
  </si>
  <si>
    <t>Schülerjahreskarte</t>
  </si>
  <si>
    <t>Preisstufe 1A</t>
  </si>
  <si>
    <t>nach Restwerttabelle</t>
  </si>
  <si>
    <t>Schülerjahreskarte Preisstufe 1A</t>
  </si>
  <si>
    <t>SJK PS 1A</t>
  </si>
  <si>
    <t>Gültig Mo.-Fr. bis 18 Uhr, Sa. bis 15 Uhr (jeweiliger Antritt der Fahrt). Gegen Vorlage einer von der Schule erteilten Bescheinigung über Notwendigkeit und Dauer der schulischen Nutzung darf die Sperrzeit überschritten werden. Die Kosten sind gem. SchfkVO vom Schulträger zu übernehmen. In Ergänzung kann das Fun-Ticket erworben werden.</t>
  </si>
  <si>
    <t>Preisstufe 1B</t>
  </si>
  <si>
    <t>Schülerjahreskarte Preisstufe 1B</t>
  </si>
  <si>
    <t>SJK PS 1B</t>
  </si>
  <si>
    <t>Preisstufe 1C</t>
  </si>
  <si>
    <t>Schülerjahreskarte Preisstufe 1C</t>
  </si>
  <si>
    <t>SJK PS 1C</t>
  </si>
  <si>
    <t>Preisstufe 2</t>
  </si>
  <si>
    <t>Schülerjahreskarte Preisstufe 2</t>
  </si>
  <si>
    <t>SJK PS 2</t>
  </si>
  <si>
    <t>Preisstufe 3</t>
  </si>
  <si>
    <t>Schülerjahreskarte Preisstufe 3</t>
  </si>
  <si>
    <t>SJK PS 3</t>
  </si>
  <si>
    <t>Schülerjahreskarte Preisstufe 4</t>
  </si>
  <si>
    <t>SJK PS 4</t>
  </si>
  <si>
    <t>nach Vertrag</t>
  </si>
  <si>
    <t>School&amp;Fun-Ticket Anteil Schulamt Stadt Aachen</t>
  </si>
  <si>
    <t>Intern zu verwenden zur Kalkulation des Anspruchs gegenüber der Schulämter. Dieses Produkt ist auf die Chipkarte zu schreiben.</t>
  </si>
  <si>
    <t>School&amp;Fun-Ticket Anteil private Schulen Stadt Aachen</t>
  </si>
  <si>
    <t>School&amp;Fun-Ticket Anspruch Schulämter StädteRegion Aachen</t>
  </si>
  <si>
    <t>School&amp;Fun-Ticket Anteil private Schulen StädteRegion Aachen</t>
  </si>
  <si>
    <t>School&amp;Fun-Ticket Anteil Schulämter Monschau / Simmerath</t>
  </si>
  <si>
    <t>School&amp;Fun-Ticket Anteil Schulämter Kreis Düren</t>
  </si>
  <si>
    <t>School&amp;Fun-Ticket Teilerstattung Schulämter Kreis Düren</t>
  </si>
  <si>
    <t>School&amp;Fun-Ticket Anspruch Schulamt Stadt Baesweiler</t>
  </si>
  <si>
    <t>School&amp;Fun-Ticket Teilerstattung Schulamt Stadt Baesweiler</t>
  </si>
  <si>
    <t>ÜT VRR</t>
  </si>
  <si>
    <t>VRR-Kragentarif</t>
  </si>
  <si>
    <t>Preisstufe 2Ü</t>
  </si>
  <si>
    <t>Schülerjahreskarte Preisstufe 2Ü VRR</t>
  </si>
  <si>
    <t>SJK PS 2Ü</t>
  </si>
  <si>
    <t>Preisstufe 3Ü</t>
  </si>
  <si>
    <t>Schülerjahreskarte Preisstufe 3Ü VRR</t>
  </si>
  <si>
    <t>SJK PS 3Ü</t>
  </si>
  <si>
    <t>Preisstufe 4Ü</t>
  </si>
  <si>
    <t>Schülerjahreskarte Preisstufe 4Ü VRR</t>
  </si>
  <si>
    <t>SJK PS 4Ü</t>
  </si>
  <si>
    <t>Azubi</t>
  </si>
  <si>
    <t>AVV-Job-Ticket für Auszubildende</t>
  </si>
  <si>
    <t>EFM AVV-Job-Ticket für Auszubildende</t>
  </si>
  <si>
    <t>AVV-Job-Ticket Azubi</t>
  </si>
  <si>
    <t>Der angegebene Preis ist der Vollpreis, von dem der Rabatt gemäß Tarifbestimmungen AVV abzuziehen ist. Ganztägig gültig. Möglichkeit zur Ergänzung VRS, VRR oder Anschlussticket Region 1-3 auf Kundenwunsch gegeben.</t>
  </si>
  <si>
    <t>PROFI-Ticket</t>
  </si>
  <si>
    <t>PROFI-Ticket Luisenhospital Preisstufe 1A</t>
  </si>
  <si>
    <t>PROFI-Ticket Luisenhospital Preisstufe 1B</t>
  </si>
  <si>
    <t>PROFI-Ticket Luisenhospital Preisstufe 1C</t>
  </si>
  <si>
    <t>PROFI-Ticket LH PS 1C</t>
  </si>
  <si>
    <t>PROFI-Ticket Luisenhospital Preisstufe 2</t>
  </si>
  <si>
    <t>PROFI-Ticket LH PS 2</t>
  </si>
  <si>
    <t>PROFI-Ticket Luisenhospital Preisstufe 3</t>
  </si>
  <si>
    <t>PROFI-Ticket LH PS 3</t>
  </si>
  <si>
    <t>PROFI-Ticket Luisenhospital Preisstufe 4</t>
  </si>
  <si>
    <t>PROFI-Ticket LH PS 4</t>
  </si>
  <si>
    <t>PROFI-Ticket Luisenhospital für Auszubildende Preisstufe 1A</t>
  </si>
  <si>
    <t>PROFI-Ticket Luisenhospital für Auszubildende Preisstufe 1B</t>
  </si>
  <si>
    <t>PROFI-Ticket Luisenhospital für Auszubildende Preisstufe 1C</t>
  </si>
  <si>
    <t>PROFI-Ticket LH Azubi PS 1C</t>
  </si>
  <si>
    <t>PROFI-Ticket Luisenhospital für Auszubildende Preisstufe 2</t>
  </si>
  <si>
    <t>PROFI-Ticket LH Azubi PS 2</t>
  </si>
  <si>
    <t>PROFI-Ticket Luisenhospital für Auszubildende Preisstufe 3</t>
  </si>
  <si>
    <t>PROFI-Ticket LH Azubi PS 3</t>
  </si>
  <si>
    <t>PROFI-Ticket Luisenhospital für Auszubildende Preisstufe 4</t>
  </si>
  <si>
    <t>PROFI-Ticket LH Azubi PS 4</t>
  </si>
  <si>
    <t>AVV-Firmen-Ticket Preisstufe 1A</t>
  </si>
  <si>
    <t>AVV-Firmen-Ticket Preisstufe 1B</t>
  </si>
  <si>
    <t>AVV-Firmen-Ticket Preisstufe 1C</t>
  </si>
  <si>
    <t>AVV-Firmen-Ticket Preisstufe 2</t>
  </si>
  <si>
    <t>AVV-Firmen-Ticket Preisstufe 3</t>
  </si>
  <si>
    <t>AVV-Firmen-Ticket Preisstufe 4</t>
  </si>
  <si>
    <t>AVV-Firmen-Ticket für Auszubildende Preisstufe 1A</t>
  </si>
  <si>
    <t>AVV-Firmen-Ticket für Auszubildende Preisstufe 1B</t>
  </si>
  <si>
    <t>AVV-Firmen-Ticket für Auszubildende Preisstufe 1C</t>
  </si>
  <si>
    <t>AVV-Firmen-Ticket für Auszubildende Preisstufe 2</t>
  </si>
  <si>
    <t>AVV-Firmen-Ticket für Auszubildende Preisstufe 3</t>
  </si>
  <si>
    <t>AVV-Firmen-Ticket für Auszubildende Preisstufe 4</t>
  </si>
  <si>
    <t>Monats-Abo pers. PS 1A</t>
  </si>
  <si>
    <t>Ganztägig gültig. Mitnahme von bis zu 1 weiteren Erwachsenen und 3 Kindern ganztägig an Sa./So./Feriertagen und Mo.-Fr. ab 19 Uhr bis Betriebsschluss.</t>
  </si>
  <si>
    <t>Monats-Abo pers. PS 1B</t>
  </si>
  <si>
    <t>Monats-Abo pers. PS 1C</t>
  </si>
  <si>
    <t>Monats-Abo pers. PS 2</t>
  </si>
  <si>
    <t>Monats-Abo pers. PS 3</t>
  </si>
  <si>
    <t>Monats-Abo pers. PS 4</t>
  </si>
  <si>
    <t>übertr.</t>
  </si>
  <si>
    <t>Monats-Abo übertr. PS 1A</t>
  </si>
  <si>
    <t>Monats-Abo übertr. PS 1B</t>
  </si>
  <si>
    <t>Monats-Abo übertr. PS 1C</t>
  </si>
  <si>
    <t>Monats-Abo übertr. PS 2</t>
  </si>
  <si>
    <t>Monats-Abo übertr. PS 3</t>
  </si>
  <si>
    <t>Monats-Abo übertr. PS 4</t>
  </si>
  <si>
    <t>Ganztägig gültig.</t>
  </si>
  <si>
    <t>1. Kl.</t>
  </si>
  <si>
    <t>wie Basisprodukt</t>
  </si>
  <si>
    <t>Zusatzprodukt. Ist als zusätzliche Berechtigung auf die Chipkarte zu übernehmen. Nur in Verbindung mit einer Basisberechtigung gültig.</t>
  </si>
  <si>
    <t>Zusatzkarte 1. Klasse DB Monatskarte im Abonnement Preisstufe 4</t>
  </si>
  <si>
    <t>ÜT Heerlen</t>
  </si>
  <si>
    <t>ÜT-Heerlen</t>
  </si>
  <si>
    <t>Preisstufe H2</t>
  </si>
  <si>
    <t>Monats-Abo übertr. PS H2</t>
  </si>
  <si>
    <t>Ganztägig gültig. Mitnahme von bis zu 1 weiteren Erwachsenen und 3 Kindern (4-14 Jahre) ganztägig an Sa./So./Feriertagen und Mo.-Fr. ab 19 Uhr bis Betriebsschluss.</t>
  </si>
  <si>
    <t>Preisstufe H3</t>
  </si>
  <si>
    <t>Monats-Abo übertr. PS H3</t>
  </si>
  <si>
    <t>Preisstufe H4</t>
  </si>
  <si>
    <t>Monats-Abo übertr. PS H4</t>
  </si>
  <si>
    <t>Monats-Abo übertr. PS 2Ü</t>
  </si>
  <si>
    <t>Monats-Abo übertr. PS 3Ü</t>
  </si>
  <si>
    <t>Monats-Abo übertr. PS 4Ü</t>
  </si>
  <si>
    <t>Senioren-Ticket Kreis Heinsberg im Abonnement</t>
  </si>
  <si>
    <t>Monats-Abo pers. PS 2Ü</t>
  </si>
  <si>
    <t>Monats-Abo pers. PS 3Ü</t>
  </si>
  <si>
    <t>Monats-Abo pers. PS 4Ü</t>
  </si>
  <si>
    <t>AVV-Job-Ticket AC DN</t>
  </si>
  <si>
    <t>EFM AVV-Job-Ticket</t>
  </si>
  <si>
    <t>AVV-Job-Ticket AC DN für Auszubildende</t>
  </si>
  <si>
    <t>AVV-Job-Ticket Kleinbetriebe</t>
  </si>
  <si>
    <t>AVV-Job-Ticket Kleinbetriebe für Auszubildende</t>
  </si>
  <si>
    <t>AVV-Job-Ticket Kleinbetriebe AC DN</t>
  </si>
  <si>
    <t>AVV-Job-Ticket Kleinbetriebe AC DN für Auszubildende</t>
  </si>
  <si>
    <t>City-XL Aachen</t>
  </si>
  <si>
    <t>PROFI-Ticket Luisenhospital City-XL Aachen</t>
  </si>
  <si>
    <t>PROFI-Ticket City-XL Aachen</t>
  </si>
  <si>
    <t>PROFI-Ticket Luisenhospital für Auszubildende City-XL Aachen</t>
  </si>
  <si>
    <t>PROFI-Ticket Azubi City-XL Aachen</t>
  </si>
  <si>
    <t>Dienstfahrausweise</t>
  </si>
  <si>
    <t>Dienstfahrausweis</t>
  </si>
  <si>
    <t>AVV-Dienstfahrausweis</t>
  </si>
  <si>
    <t>Ganztägig gültig in der 1. Klasse.</t>
  </si>
  <si>
    <t>School&amp;Fun-Ticket Eigenbeteiligung 2. Kind</t>
  </si>
  <si>
    <t>School&amp;Fun-Ticket Eigenbeteiligung ab 3. Kind</t>
  </si>
  <si>
    <t>Aktiv-Duo Partner</t>
  </si>
  <si>
    <t>ÜT-Roermond</t>
  </si>
  <si>
    <t>Monatskarte für Erwachsene im Abonnement übertragbar Preisstufe 2Ü RM</t>
  </si>
  <si>
    <t>Ganztägig gültig. Mitnahme von bis zu 1 weiteren Erwachsenen und 3 Kindern (4-11 Jahre) ganztägig an Sa./So./Feriertagen und Mo.-Fr. ab 19 Uhr bis Betriebsschluss.</t>
  </si>
  <si>
    <t>Monatskarte für Erwachsene im Abonnement übertragbar Preisstufe 3Ü RM</t>
  </si>
  <si>
    <t>Fun-Ticket Wegberg im Abonnement</t>
  </si>
  <si>
    <t>Fun-Ticket Wegberg Abo</t>
  </si>
  <si>
    <t>Kostenfreies Zusatzprodukt für Fun-Ticket-Inhaber, die auch Inhaber eines VRR-SchokoTickets sind. Diese können ganztägig im Stadtgebiet Wegberg alle Verkehrsmittel nutzen. Bei Vorlage eines VRR-SchokoTickets zum Fun-Ticket als zusätzliche Berechtigung auf die Chipkarte zu übernehmen.</t>
  </si>
  <si>
    <t>Ergänzungsticket AVVNord für VRR solidarisch</t>
  </si>
  <si>
    <t>Ergänzungsticket AVVGesamt für VRR solidarisch</t>
  </si>
  <si>
    <t>Ergänzungsticket AVVNord für VRR fakultativ</t>
  </si>
  <si>
    <t>Ergänzungsticket AVVGesamt für VRR fakultativ</t>
  </si>
  <si>
    <t>PROFI-Ticket ev. Gemeinde</t>
  </si>
  <si>
    <t>PROFI-Ticket ev. Gemeinde Preisstufe 1B</t>
  </si>
  <si>
    <t>PROFI-Ticket ev. Gemeinde Preisstufe 2</t>
  </si>
  <si>
    <t>PROFI-Ticket ev. Gemeinde Preisstufe 3</t>
  </si>
  <si>
    <t>PROFI-Ticket ev. Gemeinde Preisstufe 4</t>
  </si>
  <si>
    <t>PROFI-Ticket ev. Gemeinde für Auszubildende Preisstufe 1B</t>
  </si>
  <si>
    <t>PROFI-Ticket ev. Gemeinde für Auszubildende Preisstufe 2</t>
  </si>
  <si>
    <t>PROFI-Ticket ev. Gemeinde für Auszubildende Preisstufe 3</t>
  </si>
  <si>
    <t>PROFI-Ticket ev. Gemeinde für Auszubildende Preisstufe 4</t>
  </si>
  <si>
    <t>AVV-Job-Ticket für Auszubildende Dienstfahrausweis</t>
  </si>
  <si>
    <t>School&amp;Fun-Ticket ASEAG Eigenbeteiligung 1. Kind</t>
  </si>
  <si>
    <t>School&amp;Fun-Ticket ASEAG Eigenbeteiligung 2. Kind</t>
  </si>
  <si>
    <t>School&amp;Fun-Ticket ASEAG Eigenbeteiligung ab 3. Kind</t>
  </si>
  <si>
    <t>AVV-Job-Ticket AC DN Dienstfahrausweis</t>
  </si>
  <si>
    <t>Ergänzungsticket AVV für VRS-JobTicket-Inhaber fakultativ</t>
  </si>
  <si>
    <t>Azubi-Ticket</t>
  </si>
  <si>
    <t>Ergänzungsticket AVV für VRS-AzubiTicket-Inhaber fakultativ</t>
  </si>
  <si>
    <t>Ergänzungsticket AVV für VRS-AzubiTicket-Inhaber Heinsberg fakultativ</t>
  </si>
  <si>
    <t>Datum</t>
  </si>
  <si>
    <t>Version</t>
  </si>
  <si>
    <t>Änderung an</t>
  </si>
  <si>
    <t>1.0</t>
  </si>
  <si>
    <t xml:space="preserve">Aushorn, Scheen </t>
  </si>
  <si>
    <t>0.9.</t>
  </si>
  <si>
    <t xml:space="preserve">Produktliste </t>
  </si>
  <si>
    <t xml:space="preserve">Aufnahme Tarifprodukte </t>
  </si>
  <si>
    <t>Initale Produktliste</t>
  </si>
  <si>
    <t>Wegfall Tarifprodukte</t>
  </si>
  <si>
    <t>Begründung</t>
  </si>
  <si>
    <t xml:space="preserve">Werden von den Verbünden VRS/VRR definiert. Siehe hierzu https://www.kcefm.de/downloads/technische-dokumente/
</t>
  </si>
  <si>
    <t>Aufgrund systemischer Anforderungen seitens ASEAG mHGS erforderlich</t>
  </si>
  <si>
    <t>Tarifliche Anforderung seitens ASEAG</t>
  </si>
  <si>
    <t>Einführung AzubiTicket VRS</t>
  </si>
  <si>
    <t>Vorsorglich aufgenommen, relevant nur für VRS-Verkehrsunternehmen mit Ausgabe TLV-EFS</t>
  </si>
  <si>
    <t>VRS-Erweiterung für AVV-Job- und -Firmen-Ticket-Inhaber solidarisch A</t>
  </si>
  <si>
    <t>VRS-Erweiterung für AVV-Job- und -Firmen-Ticket-Inhaber solidarisch B</t>
  </si>
  <si>
    <t>1.1</t>
  </si>
  <si>
    <t>Aushorn</t>
  </si>
  <si>
    <t>Produktliste</t>
  </si>
  <si>
    <t>Änderung Gebietsparamter</t>
  </si>
  <si>
    <t>Änderung Raumnummer</t>
  </si>
  <si>
    <t>Fehler in vorangehender Version</t>
  </si>
  <si>
    <t>Änderung Gebietsparamter-Nr.</t>
  </si>
  <si>
    <t>Änderung</t>
  </si>
  <si>
    <t>Tabellenblatt</t>
  </si>
  <si>
    <t>Ergänzungsticket AVV für VRS-AzubiTicket-Inhaber MG JN fakultativ</t>
  </si>
  <si>
    <t>Namensänderung</t>
  </si>
  <si>
    <t>Einheitlichkeit</t>
  </si>
  <si>
    <t>Monatskarte UKA für Erwachsene im Abonnement persönlich Preisstufe 1C</t>
  </si>
  <si>
    <t>Monatskarte UKA für Erwachsene im Abonnement persönlich Preisstufe 2</t>
  </si>
  <si>
    <t>Monatskarte UKA für Erwachsene im Abonnement persönlich Preisstufe 3</t>
  </si>
  <si>
    <t>Monatskarte UKA für Erwachsene im Abonnement persönlich Preisstufe 4</t>
  </si>
  <si>
    <t>Monatskarte UKA für Auszubildende im Abonnement Preisstufe 1C</t>
  </si>
  <si>
    <t>Monatskarte UKA für Auszubildende im Abonnement Preisstufe 2</t>
  </si>
  <si>
    <t>Monatskarte UKA für Auszubildende im Abonnement Preisstufe 3</t>
  </si>
  <si>
    <t>Monatskarte UKA für Auszubildende im Abonnement Preisstufe 4</t>
  </si>
  <si>
    <t>1.2</t>
  </si>
  <si>
    <t>Ergänzung</t>
  </si>
  <si>
    <t>Aufnahme des UKA-Tickets (Universitätsklinikum Aachen) in die Produktliste auf Anfrage der ASEAG</t>
  </si>
  <si>
    <t>Preisanpassung, Verlinkung einzelner Preise</t>
  </si>
  <si>
    <t>Streichung</t>
  </si>
  <si>
    <t>1.3</t>
  </si>
  <si>
    <t>Zusatzkarte 1. Klasse Monatskarte im Abonnement Preisstufe 1</t>
  </si>
  <si>
    <t>Zusatzkarte 1. Klasse Monatskarte im Abonnement Preisstufe 2</t>
  </si>
  <si>
    <t>Zusatzkarte 1. Klasse Monatskarte im Abonnement Preisstufe 3</t>
  </si>
  <si>
    <t>Zusatzkarte 1. Klasse Monatskarte im Abonnement Preisstufe 2Ü VRR</t>
  </si>
  <si>
    <t>Zusatzkarte 1. Klasse Monatskarte im Abonnement Preisstufe 3Ü VRR</t>
  </si>
  <si>
    <t>Zusatzkarte 1. Klasse Monatskarte im Abonnement</t>
  </si>
  <si>
    <t>Zusatzkarte 1. Klasse Monatskarte im Abonnement VRR</t>
  </si>
  <si>
    <t>Zusatzkarte 1. Klasse Monatskarte</t>
  </si>
  <si>
    <t>1. Klasse-Zuschlag</t>
  </si>
  <si>
    <t>Änderung Tarifprodukt/Abkürzung/Tarif-Gruppe Name</t>
  </si>
  <si>
    <t>Änderung Tarifsystematik, 1. Klasse-Zuschlag gilt auch für VIAS</t>
  </si>
  <si>
    <t>AVV-Tarif 01.01.2018</t>
  </si>
  <si>
    <t xml:space="preserve">Zusatzkarte 1. Klasse AVV Dienstfahrausweis </t>
  </si>
  <si>
    <t>1.4</t>
  </si>
  <si>
    <t>Scheen</t>
  </si>
  <si>
    <t>Produktergänzung</t>
  </si>
  <si>
    <t>Änderung Tarifgebietsname von "Region 3" auf "Region 1-3"</t>
  </si>
  <si>
    <t xml:space="preserve">Tarifgebietsnamen Änderung </t>
  </si>
  <si>
    <t>1.5</t>
  </si>
  <si>
    <t>Aushorn / Scheen</t>
  </si>
  <si>
    <t>Ergänzung Raumnummer</t>
  </si>
  <si>
    <t>Bisher keine Raumnummer eingetragen</t>
  </si>
  <si>
    <t>1.6</t>
  </si>
  <si>
    <t>Löschung</t>
  </si>
  <si>
    <t>Korrektur Gebietsparameter</t>
  </si>
  <si>
    <t>Korrektur des Gebietsparameters, zuvor wurde ein veralteter / falscher verwendet</t>
  </si>
  <si>
    <t>1.7</t>
  </si>
  <si>
    <t>Azubi-ABO</t>
  </si>
  <si>
    <t>EFM Azubi-ABO</t>
  </si>
  <si>
    <t>Ganztägig gültig. Erhältlich für Auszubildende und Freiwilligendienstler. Mitnahme 1 Erw. 3 Kinder.</t>
  </si>
  <si>
    <t>Azubi-ABO UKA</t>
  </si>
  <si>
    <t>Azubi-ABO MG JN</t>
  </si>
  <si>
    <t>Schüler-ABO Preisstufe 1A</t>
  </si>
  <si>
    <t>Schüler-ABO Preisstufe 1B</t>
  </si>
  <si>
    <t>Schüler-ABO Preisstufe 1C</t>
  </si>
  <si>
    <t>Schüler-ABO Preisstufe 2</t>
  </si>
  <si>
    <t>Schüler-ABO Preisstufe 3</t>
  </si>
  <si>
    <t>Schüler-ABO Preisstufe 4</t>
  </si>
  <si>
    <t>Schüler-ABO PS 1A</t>
  </si>
  <si>
    <t>Schüler-ABO PS 1B</t>
  </si>
  <si>
    <t>Schüler-ABO PS 1C</t>
  </si>
  <si>
    <t>Schüler-ABO PS 2</t>
  </si>
  <si>
    <t>Schüler-ABO PS 3</t>
  </si>
  <si>
    <t>Schüler-ABO PS 4</t>
  </si>
  <si>
    <t>Schüler-ABO Preisstufe 2Ü VRR</t>
  </si>
  <si>
    <t>Schüler-ABO Preisstufe 3Ü VRR</t>
  </si>
  <si>
    <t>Schüler-ABO Preisstufe 4Ü VRR</t>
  </si>
  <si>
    <t>Schüler-ABO PS 2Ü</t>
  </si>
  <si>
    <t>Schüler-ABO PS 3Ü</t>
  </si>
  <si>
    <t>Schüler-ABO PS 4Ü</t>
  </si>
  <si>
    <t>Änderung Nutzerparameter von Azubi zu Schüler;
Umbenennung (betrifft Name Tarifprodukt, Name EFMProdukt, Name Abkürzung</t>
  </si>
  <si>
    <t>Einführung Azubi-ABO in Verbindung mit dem Wegfall des Ergänzungstickets AVV für VRS-Azubi-Ticket-Inhaber aufgrund der Ermöglichung eines Modulkaufs mit dem VRS-AzubiTicket und dem VRR-YoungTicketPLUS</t>
  </si>
  <si>
    <t>Nachzahlung bei vorzeitiger Kündigung</t>
  </si>
  <si>
    <t>Referenz-Tarifprodukt</t>
  </si>
  <si>
    <t>Preisdifferenz</t>
  </si>
  <si>
    <t>Preis Referenz-Tarifprodukts</t>
  </si>
  <si>
    <t>-</t>
  </si>
  <si>
    <t>Monatskarte für Erwachsene persönlich Preisstufe 1A</t>
  </si>
  <si>
    <t>Monatskarte für Erwachsene persönlich Preisstufe 1B</t>
  </si>
  <si>
    <t>Monatskarte für Erwachsene persönlich Preisstufe 1C</t>
  </si>
  <si>
    <t>Monatskarte für Erwachsene übertragbar Preisstufe 1A</t>
  </si>
  <si>
    <t>Monatskarte für Erwachsene übertragbar Preisstufe 1B</t>
  </si>
  <si>
    <t>Monatskarte für Erwachsene übertragbar Preisstufe 1C</t>
  </si>
  <si>
    <t>Monatskarte für Erwachsene übertragbar Preisstufe H2</t>
  </si>
  <si>
    <t>Monatskarte für Erwachsene übertragbar Preisstufe H3</t>
  </si>
  <si>
    <t>Monatskarte für Erwachsene übertragbar Preisstufe H4</t>
  </si>
  <si>
    <t>Monatskarte für Erwachsene persönlich Preisstufe 2</t>
  </si>
  <si>
    <t>Monatskarte für Erwachsene persönlich Preisstufe 3</t>
  </si>
  <si>
    <t>Monatskarte für Erwachsene persönlich Preisstufe 4</t>
  </si>
  <si>
    <t>Monatskarte für Erwachsene übertragbar Preisstufe 2</t>
  </si>
  <si>
    <t>Monatskarte für Erwachsene übertragbar Preisstufe 3</t>
  </si>
  <si>
    <t>Monatskarte für Erwachsene übertragbar Preisstufe 4</t>
  </si>
  <si>
    <t>Monatskarte Schüler Preisstufe 1A</t>
  </si>
  <si>
    <t>Monatskarte Schüler Preisstufe 1B</t>
  </si>
  <si>
    <t>Monatskarte Schüler Preisstufe 1C</t>
  </si>
  <si>
    <t>Monatskarte Schüler Preisstufe 2</t>
  </si>
  <si>
    <t>Monatskarte Schüler Preisstufe 3</t>
  </si>
  <si>
    <t>Monatskarte Schüler Preisstufe 4</t>
  </si>
  <si>
    <t>Monatskarte für Erwachsene übertragbar Preisstufe 2Ü VRR</t>
  </si>
  <si>
    <t>Monatskarte für Erwachsene persönlich Preisstufe 2Ü VRR</t>
  </si>
  <si>
    <t>Monatskarte für Erwachsene persönlich Preisstufe 3Ü VRR</t>
  </si>
  <si>
    <t>Monatskarte für Erwachsene persönlich Preisstufe 4Ü VRR</t>
  </si>
  <si>
    <t>Monatskarte für Erwachsene übertragbar Preisstufe 3Ü VRR</t>
  </si>
  <si>
    <t>Monatskarte für Erwachsene übertragbar Preisstufe 4Ü VRR</t>
  </si>
  <si>
    <t>Monatskarte Schüler Preisstufe 2Ü VRR</t>
  </si>
  <si>
    <t>Monatskarte für Erwachsene übertragbar Preisstufe 2Ü RM</t>
  </si>
  <si>
    <t>Monatskarte Schüler Preisstufe 3Ü VRR</t>
  </si>
  <si>
    <t>Monatskarte Schüler Preisstufe 4Ü VRR</t>
  </si>
  <si>
    <t>Monatskarte für Erwachsene übertragbar Preisstufe 3Ü RM</t>
  </si>
  <si>
    <t>alle</t>
  </si>
  <si>
    <t>Spaltenergänzungen "Nachzahlung bei vorzeitiger Kündigung"</t>
  </si>
  <si>
    <t>Integration eines Betrags "Nachzahlung bei vorzeitiger Kündigung"</t>
  </si>
  <si>
    <t>Gültigkeit ab</t>
  </si>
  <si>
    <t>1.8</t>
  </si>
  <si>
    <t>Fun-Ticket ABO</t>
  </si>
  <si>
    <t>Jahresk R1/2</t>
  </si>
  <si>
    <t>Jahresk R3</t>
  </si>
  <si>
    <t>School&amp;Fun-T</t>
  </si>
  <si>
    <t>AVV-Semester-T</t>
  </si>
  <si>
    <t>AVV-Job-T Az</t>
  </si>
  <si>
    <t>PRO-T LH 1C</t>
  </si>
  <si>
    <t>PRO-T LH 2</t>
  </si>
  <si>
    <t>PRO-T LH 3</t>
  </si>
  <si>
    <t>PRO-T LH 4</t>
  </si>
  <si>
    <t>PRO-T LH Az  1C</t>
  </si>
  <si>
    <t>PRO-T LH Az  2</t>
  </si>
  <si>
    <t>PRO-T LH Az  3</t>
  </si>
  <si>
    <t>PRO-T LH Az  4</t>
  </si>
  <si>
    <t>ABO pers. 1A</t>
  </si>
  <si>
    <t>ABO pers. 1B</t>
  </si>
  <si>
    <t>ABO pers. 1C</t>
  </si>
  <si>
    <t>ABO pers. 2</t>
  </si>
  <si>
    <t>ABO pers. 3</t>
  </si>
  <si>
    <t>ABO pers. 4</t>
  </si>
  <si>
    <t>ABO übertr. 1A</t>
  </si>
  <si>
    <t>ABO übertr. 1B</t>
  </si>
  <si>
    <t>ABO übertr. 1C</t>
  </si>
  <si>
    <t>ABO übertr. 2</t>
  </si>
  <si>
    <t>ABO übertr. 3</t>
  </si>
  <si>
    <t>ABO übertr. 4</t>
  </si>
  <si>
    <t>ABO Az 1A</t>
  </si>
  <si>
    <t>ABO Az 1B</t>
  </si>
  <si>
    <t>ABO Az 1C</t>
  </si>
  <si>
    <t>ABO Az 2</t>
  </si>
  <si>
    <t>ABO Az 3</t>
  </si>
  <si>
    <t>ABO Az 4</t>
  </si>
  <si>
    <t>Zusatz 1 Kl ABO</t>
  </si>
  <si>
    <t>ABO übertr. H2</t>
  </si>
  <si>
    <t>ABO übertr. H3</t>
  </si>
  <si>
    <t>ABO übertr. H4</t>
  </si>
  <si>
    <t>ABO übertr. 2Ü</t>
  </si>
  <si>
    <t>ABO übertr. 3Ü</t>
  </si>
  <si>
    <t>ABO übertr. 4Ü</t>
  </si>
  <si>
    <t>ABO Az 2Ü</t>
  </si>
  <si>
    <t>ABO Az 3Ü</t>
  </si>
  <si>
    <t>ABO Az 4Ü</t>
  </si>
  <si>
    <t>ABO pers. 2Ü</t>
  </si>
  <si>
    <t>ABO pers. 3Ü</t>
  </si>
  <si>
    <t>ABO pers. 4Ü</t>
  </si>
  <si>
    <t>PRO-T XL AC</t>
  </si>
  <si>
    <t>PRO-T Az XL AC</t>
  </si>
  <si>
    <t>Dienstfahrausw</t>
  </si>
  <si>
    <t>Fun-T Wegb ABO</t>
  </si>
  <si>
    <t>NICHT RELEVANT FÜR AVV-VU ODER AVV-KM-NUTZER</t>
  </si>
  <si>
    <r>
      <t xml:space="preserve">Abkürzung </t>
    </r>
    <r>
      <rPr>
        <b/>
        <u/>
        <sz val="10"/>
        <color theme="1"/>
        <rFont val="Open Sans"/>
        <family val="2"/>
      </rPr>
      <t>nur</t>
    </r>
    <r>
      <rPr>
        <b/>
        <sz val="10"/>
        <color theme="1"/>
        <rFont val="Open Sans"/>
        <family val="2"/>
      </rPr>
      <t xml:space="preserve"> für dat-Datei VRR VU (&lt;=15 Zeichen)</t>
    </r>
  </si>
  <si>
    <t>1.9</t>
  </si>
  <si>
    <t>School&amp;Fun-Ticket Eigenbeteiligung 1. Kind jährlich</t>
  </si>
  <si>
    <t>School&amp;Fun-Ticket Selbstzahler jährlich</t>
  </si>
  <si>
    <t>School&amp;Fun-Ticket Eigenbeteiligung 2. Kind jährlich</t>
  </si>
  <si>
    <t>School&amp;Fun-Ticket ASEAG Eigenbeteiligung 1. Kind jährlich</t>
  </si>
  <si>
    <t>School&amp;Fun-Ticket ASEAG Eigenbeteiligung 2. Kind jährlich</t>
  </si>
  <si>
    <t>Ergänzung für die ASEAG, systemseitig neue Produkte für jährliche Zahlung des School&amp;Fun-Tickets erforderlich</t>
  </si>
  <si>
    <t>2.0</t>
  </si>
  <si>
    <t>AVV-Firmen-Ticket für Auszubildende</t>
  </si>
  <si>
    <t>2.1</t>
  </si>
  <si>
    <t>AVV-Produktliste</t>
  </si>
  <si>
    <t>Umbenennung Tabellenblatt "Produktliste" in "AVV-Produktliste"</t>
  </si>
  <si>
    <t>VRS</t>
  </si>
  <si>
    <t>AzubiTicket</t>
  </si>
  <si>
    <t>VRR</t>
  </si>
  <si>
    <t>YoungTicketPLUS Azubi AVV</t>
  </si>
  <si>
    <t>VRS-Erweiterung zum AVV-JobTicket fakultativ</t>
  </si>
  <si>
    <t>Neues Tabellenblatt "Produktliste Ergänzungen"</t>
  </si>
  <si>
    <t>Bündelung der für den Vertrieb im AVV relevanten Produkte, auch der der Nachbarverbünde, in einer Tabelle. Produktverantwortlich für diese Produkte sind die in der Org-ID genannten Verbünde.</t>
  </si>
  <si>
    <t>JobTicket Erw. Standard Kat 2 VRS-Netz</t>
  </si>
  <si>
    <t>JobTicket Erw. Standard Kat 3 VRS-Netz</t>
  </si>
  <si>
    <t>VRS-Ergänzung, fakultativ, für AVV-Job-Ticket</t>
  </si>
  <si>
    <t>VRS-Job-Ticket für rechts-links-Variante der AVV-Stammgebiete Düren, Niederzier, Merzenich, Nörvenich, Vettweiß</t>
  </si>
  <si>
    <t>VRS-Job-Ticket für rechts-links-Variante der AVV-Stammgebiete Titz, Kreuzau, Nideggen, Heimbach, Simmerath, Monschau</t>
  </si>
  <si>
    <t>Einführung Azubi-ABO (nur für ASEAG relevant)</t>
  </si>
  <si>
    <t>Produktliste Ergänzungen</t>
  </si>
  <si>
    <t>2.2</t>
  </si>
  <si>
    <t>ID</t>
  </si>
  <si>
    <t>Ergänzung Spalte "ID"</t>
  </si>
  <si>
    <t>Über die ID ist das Tarifprodukt des VRS oder VRR über eine eindeutige Nummer identifizierbar. Da sie 6-stellig ist, ist sie jedoch im TLV-EFS nicht verwendbar. Daher wurde die Produktnummer (5-stellig) geschaffen. Zur Vollständigkeit wird die ID mitgeführt.</t>
  </si>
  <si>
    <t>sofort</t>
  </si>
  <si>
    <t>AVV-Job-Ticket MG JN</t>
  </si>
  <si>
    <t>AVV-Job-Ticket für Auszubildende MG JN</t>
  </si>
  <si>
    <t>AVV-Job-Ticket AC DN MG JN</t>
  </si>
  <si>
    <t>AVV-Job-Ticket AC DN für Auszubildende MG JN</t>
  </si>
  <si>
    <t>AVV-Job-Ticket Kleinbetriebe MG JN</t>
  </si>
  <si>
    <t>AVV-Job-Ticket Kleinbetriebe für Auszubildende MG JN</t>
  </si>
  <si>
    <t>AVV-Job-Ticket Kleinbetriebe AC DN MG JN</t>
  </si>
  <si>
    <t>AVV-Job-Ticket Kleinbetriebe AC DN für Auszubildende MG JN</t>
  </si>
  <si>
    <t>Der angegebene Preis ist der Vollpreis, von dem der Rabatt gemäß Tarifbestimmungen AVV abzuziehen ist. Ganztägig gültig. Mitnahme von bis zu 1 weiteren Erwachsenen und 3 Kindern ganztägig an Sa./So./Feriertagen und Mo.-Fr. ab 19 Uhr bis Betriebsschluss.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</si>
  <si>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Der angegebene Preis ist der Vollpreis, von dem der Rabatt gemäß Tarifbestimmungen AVV abzuziehen ist. Ganztägig gültig. Dieses Tarifprodukt ist nur an Kunden auszugeben, deren Wohnort im Kreis Heinsberg liegt und die die "VRS-Erweiterung zum AVV-JobTicket fakultativ" (VRS-Produktnummer 24368) erwerben. Möglichkeit zur weiteren Ergänzung VRR oder Anschlussticket Region 1-3 auf Kundenwunsch gegeben.</t>
  </si>
  <si>
    <t>Abkürzungen wurden zuvor nicht eingepflegt</t>
  </si>
  <si>
    <t>Einpflegen der Abkürzungen (nicht relevant für VU!)</t>
  </si>
  <si>
    <t>Einpflegen des AVV-Job-Tickets mit Mönchengladbach und Jüchen</t>
  </si>
  <si>
    <t>Die Job-Ticket-Varianten mit Mönchengladbach und Jüchen wurden zuvor nicht eingepflegt.</t>
  </si>
  <si>
    <t>Erweitertes AVV-Netz MG JN</t>
  </si>
  <si>
    <t>2.3</t>
  </si>
  <si>
    <t>VRR-Job-Ticket Ergänzung (Basis AVV)</t>
  </si>
  <si>
    <t>VRR-Ergänzung, fakultativ, für AVV-Job-Ticket</t>
  </si>
  <si>
    <t>Einpflegen der VRR-Job-Ticket Ergänzung für das AVV-Job-Ticket</t>
  </si>
  <si>
    <t>Initiative Einpflegung</t>
  </si>
  <si>
    <t>2.4</t>
  </si>
  <si>
    <t>Anpassung des Geltungsbereichs</t>
  </si>
  <si>
    <t>Behebung Probleme angrenzender Geltungsbereiche</t>
  </si>
  <si>
    <t>Anpassung Name der Tarif-Gruppe</t>
  </si>
  <si>
    <t>Einheitlichkeit, Vorbereitung Ergänzung der Liste um Tarifprodukte des Gelegenheitsverkehrs</t>
  </si>
  <si>
    <t>Anpassung des Geltungsbereichs, Preisstufe, Hinweistext</t>
  </si>
  <si>
    <t>Prüfergebnisse</t>
  </si>
  <si>
    <t>Nr.</t>
  </si>
  <si>
    <t>Prüfung Gültigkeit</t>
  </si>
  <si>
    <t>Beschreibung</t>
  </si>
  <si>
    <t>Ergebnisse</t>
  </si>
  <si>
    <t>ProduktGültigkeitStatus</t>
  </si>
  <si>
    <t>Ist aktuelles Produkt bekannt?</t>
  </si>
  <si>
    <t>1 – Produkt bekannt (gültig)
2 – Produkt unbekannt (ungültig)
5 – Produkt bekannt (gültig), da in Vor-Karenz</t>
  </si>
  <si>
    <t>ZeitGültigkeitStatus</t>
  </si>
  <si>
    <t>ZeitlageGültigkeitStatus</t>
  </si>
  <si>
    <t>Ticket in gültiger Zeitlage?</t>
  </si>
  <si>
    <t>RaumGültigkeitStatus</t>
  </si>
  <si>
    <t>Ticket räumlich gültig?</t>
  </si>
  <si>
    <t>ServiceklasseGültigkeitStatus</t>
  </si>
  <si>
    <t>Ticket für Serviceklasse gültig?</t>
  </si>
  <si>
    <t>IdentmediumGültigkeitStatus</t>
  </si>
  <si>
    <t>Wird Identmedium benötigt?</t>
  </si>
  <si>
    <t>1 – gültig ohne Identmedium 
3 – nur für Person
4 – nur mit Identmedium</t>
  </si>
  <si>
    <t>Schritt</t>
  </si>
  <si>
    <t>_</t>
  </si>
  <si>
    <t>K203</t>
  </si>
  <si>
    <t>K210</t>
  </si>
  <si>
    <t>K251</t>
  </si>
  <si>
    <t>K253</t>
  </si>
  <si>
    <t>K254</t>
  </si>
  <si>
    <t>Ergebnis</t>
  </si>
  <si>
    <t>gültig</t>
  </si>
  <si>
    <t>gültig mit…</t>
  </si>
  <si>
    <t>Identifikation ungültig / persönlich ungültig</t>
  </si>
  <si>
    <t>Zeitlich ungültig / Zeitlage ungültig</t>
  </si>
  <si>
    <t>Räumlich ungültig</t>
  </si>
  <si>
    <t>Ticket unbekannt</t>
  </si>
  <si>
    <t>zeitlich gültig in Karenzzeit</t>
  </si>
  <si>
    <t>Sichtkontrolle</t>
  </si>
  <si>
    <t>Ticket ungültig</t>
  </si>
  <si>
    <t>Ausnahme</t>
  </si>
  <si>
    <t>Auswahl ob Ticket gültig mit/für…</t>
  </si>
  <si>
    <t>Auswahl Sichtkontrolle</t>
  </si>
  <si>
    <t>Auswahl Raum</t>
  </si>
  <si>
    <t>SST-Nr</t>
  </si>
  <si>
    <t>P-Nr</t>
  </si>
  <si>
    <t>Ausgangsparameter</t>
  </si>
  <si>
    <t>EKS/MDE</t>
  </si>
  <si>
    <t>nur für EKS</t>
  </si>
  <si>
    <t>nur für MDE</t>
  </si>
  <si>
    <t>Anzeige: Gültigkeitssymbol</t>
  </si>
  <si>
    <t>'SY01'</t>
  </si>
  <si>
    <t>nicht am MDE</t>
  </si>
  <si>
    <t>'SY03'</t>
  </si>
  <si>
    <t>'SY04'</t>
  </si>
  <si>
    <t>'SY05'</t>
  </si>
  <si>
    <t>'SY07'</t>
  </si>
  <si>
    <t>'SY10'</t>
  </si>
  <si>
    <t>''</t>
  </si>
  <si>
    <t>'SY02'</t>
  </si>
  <si>
    <t>'SY09'</t>
  </si>
  <si>
    <t>Anzeige: Produktbezeichnung/Produkt-Nr.</t>
  </si>
  <si>
    <t>{formatiereProduktanzeigetext}</t>
  </si>
  <si>
    <t>'Technischer Fehler - Kontrolle nicht möglich'</t>
  </si>
  <si>
    <t>Anzeige: Text Prüfergebnis</t>
  </si>
  <si>
    <t>'Ticket gültig'</t>
  </si>
  <si>
    <t>'Ticket ungültig'</t>
  </si>
  <si>
    <t>'Ticket zeitlich ungültig'</t>
  </si>
  <si>
    <t>'Ticket räumlich ungültig!'</t>
  </si>
  <si>
    <t>'Produkt unbekannt'</t>
  </si>
  <si>
    <t>'Ticket gültig, da in Karenzzeit'</t>
  </si>
  <si>
    <t>'Ticket manuell prüfen'</t>
  </si>
  <si>
    <t>Anzeige: Hinweistext Identmedium</t>
  </si>
  <si>
    <t>{formatiereIdentmediumText}</t>
  </si>
  <si>
    <t>Anzeige: Hinweistext zeitliche Gültigkeit</t>
  </si>
  <si>
    <t>Anzeige: Hinweistext räumliche Gültigkeit</t>
  </si>
  <si>
    <t>'ggf. AnschlussTicket prüfen'</t>
  </si>
  <si>
    <t>'räumliche Gültigkeit prüfen'</t>
  </si>
  <si>
    <t>Anzeige: Hinweistext Klasse_Linie_Zusatz-Ticket</t>
  </si>
  <si>
    <t>'nur gültig zwischen Start- und Zielhaltestelle'</t>
  </si>
  <si>
    <t>Anzeige: Text Prüfergebnis - Farbe</t>
  </si>
  <si>
    <t>'T03'</t>
  </si>
  <si>
    <t>'T05'</t>
  </si>
  <si>
    <t>T03'</t>
  </si>
  <si>
    <t>'T04'</t>
  </si>
  <si>
    <t>Anzeige: Hinweistext Identmedium - Farbe</t>
  </si>
  <si>
    <t>Anzeige: Hinweistext zeitliche Gültigkeit - Farbe</t>
  </si>
  <si>
    <t>Anzeige: Hinweistext räumliche Gültigkeit - Farbe</t>
  </si>
  <si>
    <t>Anzeige: Hinweistext Klasse_Linie_Zusatz-Ticket - Farbe</t>
  </si>
  <si>
    <t>'T01'</t>
  </si>
  <si>
    <t>Anzeige: Text zeitliche Gültigkeit</t>
  </si>
  <si>
    <t>{formatiereZeitlichenGültigkeitstext}</t>
  </si>
  <si>
    <t>Anzeige: Text räumliche Gültigkeit</t>
  </si>
  <si>
    <t>{formatiereRäumlichenGültigkeitstext}</t>
  </si>
  <si>
    <t>Anzeige: Text Aussteller</t>
  </si>
  <si>
    <t>'Aussteller: '; {formatiereAusstellertext}</t>
  </si>
  <si>
    <t>Anzeige: Text Klasse</t>
  </si>
  <si>
    <t>Anzeige: Text Verkehrsmittel</t>
  </si>
  <si>
    <t>Anzeige: Mitnahmesymbol 1</t>
  </si>
  <si>
    <t>{formatiereMitnahme1SymbolText}</t>
  </si>
  <si>
    <t>Anzeige: Mitnahmesymbol 2</t>
  </si>
  <si>
    <t>{formatiereMitnahme2SymbolText}</t>
  </si>
  <si>
    <t>Anzeige: Mitnahmesymbol 3</t>
  </si>
  <si>
    <t>{formatiereMitnahme3SymbolText}</t>
  </si>
  <si>
    <t>Anzeige: Mitnahmesymbol 4</t>
  </si>
  <si>
    <t>{formatiereMitnahme4SymbolText}</t>
  </si>
  <si>
    <t>Anzeige: Text Mitnahmeanzahl 1</t>
  </si>
  <si>
    <t>{formatiereMitnahme1AnzahlText}</t>
  </si>
  <si>
    <t>Anzeige: Text Mitnahmeanzahl 2</t>
  </si>
  <si>
    <t>{formatiereMitnahme2AnzahlText}</t>
  </si>
  <si>
    <t>Anzeige: Text Mitnahmeanzahl 3</t>
  </si>
  <si>
    <t>{formatiereMitnahme3AnzahlText}</t>
  </si>
  <si>
    <t>Anzeige: Text Mitnahmeanzahl 4</t>
  </si>
  <si>
    <t>{formatiereMitnahme4AnzahlText}</t>
  </si>
  <si>
    <t>Anzeige: Produkt-HinweisText</t>
  </si>
  <si>
    <t>{formatiereProdukthinweistext}</t>
  </si>
  <si>
    <t xml:space="preserve">{formatiereProdukthinweistext} </t>
  </si>
  <si>
    <t>Anzeige: Auswahl_Akzeptieren</t>
  </si>
  <si>
    <t>in Ausgangsschritt nicht benutzt</t>
  </si>
  <si>
    <t>'Akzeptieren'</t>
  </si>
  <si>
    <t>Anzeige: Auswahl_Ablehnen</t>
  </si>
  <si>
    <t>'Ablehnen'</t>
  </si>
  <si>
    <r>
      <t xml:space="preserve">Listeneintrag: Hintergrundfarbe </t>
    </r>
    <r>
      <rPr>
        <sz val="10"/>
        <color rgb="FFC00000"/>
        <rFont val="Calibri"/>
        <family val="2"/>
        <scheme val="minor"/>
      </rPr>
      <t>(nur bei Farbdisplay)</t>
    </r>
  </si>
  <si>
    <t>nach Auswahlschritt verwendet, daher nicht notwendig</t>
  </si>
  <si>
    <t>Listeneintrag: Gültigkeitssymbol</t>
  </si>
  <si>
    <t>Listeneintrag: Text</t>
  </si>
  <si>
    <t>Listeneintrag: Vordergrundfarbe</t>
  </si>
  <si>
    <t>Fahreranzeige: Gültigkeitssymbol</t>
  </si>
  <si>
    <t>nicht am FD/EKS</t>
  </si>
  <si>
    <t>Fahreranzeige: Text Prüfergebnis</t>
  </si>
  <si>
    <t>'Sichtkontrolle'</t>
  </si>
  <si>
    <t>Fahreranzeige: Produktbezeichnung/Produkt-Nr.</t>
  </si>
  <si>
    <t>Fahreranzeige: Hinweistext Identmedium</t>
  </si>
  <si>
    <t>Fahreranzeige: Hinweistext zeitliche Gültigkeit</t>
  </si>
  <si>
    <t xml:space="preserve">Fahreranzeige: Hinweistext räumliche Gültigkeit </t>
  </si>
  <si>
    <t>Fahreranzeige: Klasse_Linie_Zusatz-Ticket - Farbe</t>
  </si>
  <si>
    <t>Fahreranzeige: Text Prüfergebnis - Farbe</t>
  </si>
  <si>
    <t>Fahreranzeige: Hinweistext Identmedium - Farbe</t>
  </si>
  <si>
    <t>Fahreranzeige: Hinweistext zeitliche Gültigkeit - Farbe</t>
  </si>
  <si>
    <t>Fahreranzeige: Hinweistext räumliche Gültigkeit - Farbe</t>
  </si>
  <si>
    <t>Fahreranzeige: Text zeitliche Gültigkeit</t>
  </si>
  <si>
    <t>Fahreranzeige: Text räumliche Gültigkeit</t>
  </si>
  <si>
    <t>Fahreranzeige: Text Aussteller</t>
  </si>
  <si>
    <t>Fahreranzeige: Mitnahmesymbol 1</t>
  </si>
  <si>
    <t>Fahreranzeige: Mitnahmesymbol 2</t>
  </si>
  <si>
    <t>Fahreranzeige: Mitnahmesymbol 3</t>
  </si>
  <si>
    <t>Fahreranzeige: Mitnahmesymbol 4</t>
  </si>
  <si>
    <t>Fahreranzeige: Text Mitnahmeanzahl 1</t>
  </si>
  <si>
    <t>Fahreranzeige: Text Mitnahmeanzahl 2</t>
  </si>
  <si>
    <t>Fahreranzeige: Text Mitnahmeanzahl 3</t>
  </si>
  <si>
    <t>Fahreranzeige: Text Mitnahmeanzahl 4</t>
  </si>
  <si>
    <t>Fahreranzeige: Hinweistext</t>
  </si>
  <si>
    <r>
      <t xml:space="preserve">{formatiereProdukthinweistext} </t>
    </r>
    <r>
      <rPr>
        <sz val="10"/>
        <color rgb="FFFF0000"/>
        <rFont val="Calibri"/>
        <family val="2"/>
        <scheme val="minor"/>
      </rPr>
      <t>+ Anschlussticket Hinweis</t>
    </r>
  </si>
  <si>
    <t>Kundenanzeige: Text</t>
  </si>
  <si>
    <t>'Gute Fahrt!'</t>
  </si>
  <si>
    <t>'ungültig'</t>
  </si>
  <si>
    <t>'manuelle Prüfung durch Fahrpersonal'</t>
  </si>
  <si>
    <t>'keine Prüfung - Bitte durchgehen'</t>
  </si>
  <si>
    <t>Kundenanzeige: Symbol</t>
  </si>
  <si>
    <t>'AN01'</t>
  </si>
  <si>
    <t>???</t>
  </si>
  <si>
    <t>'AN03'</t>
  </si>
  <si>
    <t>'AN02'</t>
  </si>
  <si>
    <t>Kundenanzeige: Lichtsignal</t>
  </si>
  <si>
    <t>'LS01'</t>
  </si>
  <si>
    <t>'LS03'</t>
  </si>
  <si>
    <t>'LS02'</t>
  </si>
  <si>
    <t>Kundenanzeige: Ton</t>
  </si>
  <si>
    <t>'SND01'</t>
  </si>
  <si>
    <t>'SND03'</t>
  </si>
  <si>
    <t>'SND02'</t>
  </si>
  <si>
    <t>Kontrollrelevant</t>
  </si>
  <si>
    <t>'ja'</t>
  </si>
  <si>
    <t>'nein'</t>
  </si>
  <si>
    <t>Erfassungsbeleg</t>
  </si>
  <si>
    <t>Kontrollnachweis</t>
  </si>
  <si>
    <t>Hintergrundsystem: Validation_Code</t>
  </si>
  <si>
    <t>'4'</t>
  </si>
  <si>
    <t>'2'</t>
  </si>
  <si>
    <t>'3'</t>
  </si>
  <si>
    <t>'0'</t>
  </si>
  <si>
    <t>Beispiele mobiles Kontrollterminal:</t>
  </si>
  <si>
    <t>Erw. ABO übertra. PS 3</t>
  </si>
  <si>
    <t>Job Ticket AVV</t>
  </si>
  <si>
    <t>Fun-Ticket (Abo)</t>
  </si>
  <si>
    <t>Technischer Fehler - Kontrolle nicht möglich</t>
  </si>
  <si>
    <t>Erw. ABO persönl. PS 3</t>
  </si>
  <si>
    <t>Ticket gültig</t>
  </si>
  <si>
    <t>Ticket zeitlich ungültig</t>
  </si>
  <si>
    <t>Ticket räumlich ungültig!</t>
  </si>
  <si>
    <t>Produkt unbekannt</t>
  </si>
  <si>
    <t>Ticket gültig, da in Karenzzeit</t>
  </si>
  <si>
    <t>Ticket manuell prüfen</t>
  </si>
  <si>
    <t>Nur für Anne Musterfrau, w,  (40)</t>
  </si>
  <si>
    <t>Nur für Anne Musterfrau, w, (40)</t>
  </si>
  <si>
    <t>nur für Inhaber mit angegebenem Identmedium</t>
  </si>
  <si>
    <t>zeitlich ungültig</t>
  </si>
  <si>
    <t>zeitlich nicht prüfbar</t>
  </si>
  <si>
    <t>ggf. AnschlussTicket prüfen</t>
  </si>
  <si>
    <t>räumlich nicht prüfbar</t>
  </si>
  <si>
    <t>räumliche Gültigkeit prüfen</t>
  </si>
  <si>
    <t>nur gültig zwischen Start- und Zielhaltestelle</t>
  </si>
  <si>
    <t>gültig vom 01.01.2017 00:00 Uhr bis 01.01.2017 3:00 Uhr</t>
  </si>
  <si>
    <t>gültig vom 01.01.2017 00:00 Uhr bis 01.02.2017 03:00 Uhr</t>
  </si>
  <si>
    <t>gültig vom 01.01.2015 12:00 Uhr bis 01.01.2015 18:00 Uhr</t>
  </si>
  <si>
    <t>gültig vom 01.08.2016 00:00 Uhr bis 31.07.2017 18:00 Uhr</t>
  </si>
  <si>
    <t>gültig in: Aachen, Vaals, Kelmis</t>
  </si>
  <si>
    <t>AVV-Gesamtnetz</t>
  </si>
  <si>
    <t>Starthaltestelle: XXXX ,Zielhaltestelle: XXXX</t>
  </si>
  <si>
    <t xml:space="preserve">Aussteller: ASEAG </t>
  </si>
  <si>
    <t>Aussteller: ASEAG</t>
  </si>
  <si>
    <t xml:space="preserve">              1                           3</t>
  </si>
  <si>
    <t xml:space="preserve">              1                            3</t>
  </si>
  <si>
    <t>Nur mit Lichtbildausweis. Werks-/Dienstausweis möglich, falls Lichtbild vorhanden.</t>
  </si>
  <si>
    <t>Nur mit Lichtbildausweis und Kundenkarte. Name und Anschrift des Karteninhabers müssen auf der Kundenkarte eingetragen werden. Die Nummer der Kundenkarte muss unauslöschlich (d.h. mit Kugelschreiber oder Tinte) auf die Monatswertkarte übertragen werden. Ab 18 Jahren nur mit Schülerausweis / Schulbescheinigung.</t>
  </si>
  <si>
    <t>Nur mit amtlichem Ausweis mit Lichtbild.</t>
  </si>
  <si>
    <t>Gültig für Unterrichtsfahrten auf dem schnellstmöglichsten Weg zwischen Wohnort und Ausbildungsstelle.</t>
  </si>
  <si>
    <t>Beispiele Listenansicht:</t>
  </si>
  <si>
    <t>Beispiele Fahreranzeige:</t>
  </si>
  <si>
    <t>räumlich ungültig, ggf. AnschlussTicket prüfen</t>
  </si>
  <si>
    <t>Fahreranzeige: Hinweistext räumliche Gültigkeit</t>
  </si>
  <si>
    <t>Fahreranzeige: Klasse_Linie_Zusatz-Ticket</t>
  </si>
  <si>
    <t>gültig vom 01.01.2017, 14:00 Uhr bis 02.02.2017, 03:00 Uhr</t>
  </si>
  <si>
    <t xml:space="preserve">             1                            3</t>
  </si>
  <si>
    <t xml:space="preserve">           1                      3</t>
  </si>
  <si>
    <t>Symbole Prüfgeräte</t>
  </si>
  <si>
    <t>Farben</t>
  </si>
  <si>
    <t>Symbole KUSCH</t>
  </si>
  <si>
    <t>Töne KUSCH</t>
  </si>
  <si>
    <t>Licht KUSCH</t>
  </si>
  <si>
    <t>Symbol Code</t>
  </si>
  <si>
    <t>Bsp.</t>
  </si>
  <si>
    <t>Farbe Code</t>
  </si>
  <si>
    <t>Ton Code</t>
  </si>
  <si>
    <t>Licht Code</t>
  </si>
  <si>
    <t>Prüfungergebnisse</t>
  </si>
  <si>
    <t>SY01</t>
  </si>
  <si>
    <t>H01</t>
  </si>
  <si>
    <t>Hintergrundfarbe: grün</t>
  </si>
  <si>
    <t>AN01</t>
  </si>
  <si>
    <t>SND01</t>
  </si>
  <si>
    <t>Ein kurzer Ton</t>
  </si>
  <si>
    <t>LS01</t>
  </si>
  <si>
    <t>Ein grünes Licht</t>
  </si>
  <si>
    <t>SY02</t>
  </si>
  <si>
    <t>SY03</t>
  </si>
  <si>
    <t>Identifikation /persönlich
ungültig</t>
  </si>
  <si>
    <t>SY04</t>
  </si>
  <si>
    <t>SY05</t>
  </si>
  <si>
    <t>räumlich ungültig</t>
  </si>
  <si>
    <t>SY06</t>
  </si>
  <si>
    <t>SY07</t>
  </si>
  <si>
    <t>SY08</t>
  </si>
  <si>
    <t>SY09</t>
  </si>
  <si>
    <t>H02</t>
  </si>
  <si>
    <t>Hintergrundfarbe: gelb</t>
  </si>
  <si>
    <t>AN02</t>
  </si>
  <si>
    <t>SND02</t>
  </si>
  <si>
    <t>Zwei kurze Töne</t>
  </si>
  <si>
    <t>LS02</t>
  </si>
  <si>
    <t>Ein gelbes Licht</t>
  </si>
  <si>
    <t>SY10</t>
  </si>
  <si>
    <t>ungültig</t>
  </si>
  <si>
    <t>H03</t>
  </si>
  <si>
    <t>Hintergrundfarbe: rot</t>
  </si>
  <si>
    <t>AN03</t>
  </si>
  <si>
    <t>SND03</t>
  </si>
  <si>
    <t>Ein langer Ton</t>
  </si>
  <si>
    <t>LS03</t>
  </si>
  <si>
    <t>Ein rotes Licht</t>
  </si>
  <si>
    <t xml:space="preserve">H00 </t>
  </si>
  <si>
    <t>Hintergrundfarbe: weiß</t>
  </si>
  <si>
    <t>Mitnahme</t>
  </si>
  <si>
    <t>M01</t>
  </si>
  <si>
    <t>Erwachsener</t>
  </si>
  <si>
    <t>M03</t>
  </si>
  <si>
    <t>Kind zw. 6 und 14 J.</t>
  </si>
  <si>
    <t>M06</t>
  </si>
  <si>
    <t>M07</t>
  </si>
  <si>
    <t>Kind zw. 4 und 14 J.</t>
  </si>
  <si>
    <t>T01</t>
  </si>
  <si>
    <t>Vordergrundfarbe: Schwarz</t>
  </si>
  <si>
    <t>M08</t>
  </si>
  <si>
    <t>Kind zw. 4 und 11 J.</t>
  </si>
  <si>
    <t>T02</t>
  </si>
  <si>
    <t>Vordergrundfarbe: Dunkelgrau</t>
  </si>
  <si>
    <t>T03</t>
  </si>
  <si>
    <t>Vordergrundfarbe: Grün</t>
  </si>
  <si>
    <t>T04</t>
  </si>
  <si>
    <t>Vordergrundfarbe: Gelb</t>
  </si>
  <si>
    <t>T05</t>
  </si>
  <si>
    <t>Vordergrundfarbe: Rot</t>
  </si>
  <si>
    <t>Art der Gruppe</t>
  </si>
  <si>
    <t>Gruppen</t>
  </si>
  <si>
    <t>Wofür?</t>
  </si>
  <si>
    <t>Ausgabedaten</t>
  </si>
  <si>
    <t>Bemerkungen</t>
  </si>
  <si>
    <t>Gebietsparameter</t>
  </si>
  <si>
    <t>Preisstufe1ATickets</t>
  </si>
  <si>
    <t>Anzeige im Feld Räumliche Gültigkeit</t>
  </si>
  <si>
    <t>Preisstufe1BTickets</t>
  </si>
  <si>
    <t>Preisstufe1CTickets</t>
  </si>
  <si>
    <t>Preisstufe2Tickets</t>
  </si>
  <si>
    <t>Preisstufe3Tickets</t>
  </si>
  <si>
    <t>Preisstufe4Tickets</t>
  </si>
  <si>
    <t xml:space="preserve">AVV-Verbundgebiet </t>
  </si>
  <si>
    <t>Nur mit Lichtbildausweis.</t>
  </si>
  <si>
    <t>Gültig für das eingetragene Schuljahr. Nur mit Lichtbildausweis.</t>
  </si>
  <si>
    <t>Nur mit Lichtbildausweis / Führerschein / internationalem Studierendenausweis. Bei ausländischen Studierenden werden auch amtliche Beglaubigungen entsprechender Lichtbildausweise als Nachweis anerkannt.</t>
  </si>
  <si>
    <t>Gültig in Verbindung mit einer zulässigen Fahrkarte.</t>
  </si>
  <si>
    <t>Nur mit Firmen- / Behördenausweis.</t>
  </si>
  <si>
    <t>Nur gültig in Verbindung mit einem VRR-SchokoTicket. Nur mit Lichtbildausweis.</t>
  </si>
  <si>
    <t>Gültig in der Euregio Maas-Rhein.</t>
  </si>
  <si>
    <t>Produktgruppen für Mitnahmeregelungen</t>
  </si>
  <si>
    <t>MitnahmeFreizeit</t>
  </si>
  <si>
    <t>1 Erw, 3 Kinder (Alter 6-14); Mo.-Fr. ab 19 Uhr u. Sa/So/Fei ganztägig</t>
  </si>
  <si>
    <t>MitnahmeEuregio</t>
  </si>
  <si>
    <t>1 Erw, 3 Kinder (Alter 4-11); Mo.-Fr. ab 19 Uhr u. Sa/So/Fei ganztägig</t>
  </si>
  <si>
    <t xml:space="preserve">Neues ICON, da Alter nicht 6-11, sondern 4-11 Jahren ist </t>
  </si>
  <si>
    <t>MitnahmeSemesterTicket</t>
  </si>
  <si>
    <t>3 Kinder (Alter 6-14) ganztägig</t>
  </si>
  <si>
    <t>MitnahmeProfiTicketDKB</t>
  </si>
  <si>
    <t xml:space="preserve">4 Erw.; Sa/So/Fei ganztägig </t>
  </si>
  <si>
    <t>MitnahmeÜbergangHeerlen</t>
  </si>
  <si>
    <t>1 Erw, 3 Kinder (Alter 4 - 14); Mo.-Fr. ab 19 Uhr u. Sa/So/Fei ganztägig</t>
  </si>
  <si>
    <t>neu eingefügt, Neues ICON, da Alter 4 - 14 Jahren</t>
  </si>
  <si>
    <t>Zeitlagenprüfungen</t>
  </si>
  <si>
    <t>ZeitlageFreizeitSchüler</t>
  </si>
  <si>
    <t>Mo.-Fr. gültig ab 14 Uhr, Sa/So/Fei bzw. NRW-Ferien ganztägig</t>
  </si>
  <si>
    <t>ZeitlageFreizeitSenioren</t>
  </si>
  <si>
    <t>ZeitlageSchulzeit</t>
  </si>
  <si>
    <t>Mo.-Fr. bis 18 Uhr, Sa. bis 15 Uhr. Nicht gültig während der NRW-Ferien und Feiertage</t>
  </si>
  <si>
    <t>ProdukteErwachsene</t>
  </si>
  <si>
    <t>ProdukteBerufstätige</t>
  </si>
  <si>
    <t>ProdukteSchüler</t>
  </si>
  <si>
    <t>Kein AnschlussTicket und 1. Klasse erlaubt</t>
  </si>
  <si>
    <t>ProdukteErwachsene60+</t>
  </si>
  <si>
    <t>ProdukteSeniorenHeinsberg</t>
  </si>
  <si>
    <t>ProdukteAzubis</t>
  </si>
  <si>
    <t>Zeitlage</t>
  </si>
  <si>
    <t>Zuschläge</t>
  </si>
  <si>
    <t>Symbole</t>
  </si>
  <si>
    <t>AVV-Verbundgebiet</t>
  </si>
  <si>
    <t xml:space="preserve">MitnahmeProfiTicketDKB </t>
  </si>
  <si>
    <t>Zuschlag1Kl</t>
  </si>
  <si>
    <t>ProdukteNicht1Kl</t>
  </si>
  <si>
    <t>ZuschlagAnschluss</t>
  </si>
  <si>
    <t>Erwachsener (M01)</t>
  </si>
  <si>
    <t>Kind 6-14 (M03)</t>
  </si>
  <si>
    <t>Senior (M06)</t>
  </si>
  <si>
    <t>Kind 4-14 (M07)</t>
  </si>
  <si>
    <t>Kind 4-11 (M08)</t>
  </si>
  <si>
    <t>X</t>
  </si>
  <si>
    <t>Ref.-Nr.</t>
  </si>
  <si>
    <t>TAG</t>
  </si>
  <si>
    <t>Datenelement</t>
  </si>
  <si>
    <t>Länge in Byte</t>
  </si>
  <si>
    <t>feste Werte</t>
  </si>
  <si>
    <t>Hinweis / Festlegungen</t>
  </si>
  <si>
    <t>Datenquelle mit PKM</t>
  </si>
  <si>
    <t>zusätzliche Bemerkungen</t>
  </si>
  <si>
    <r>
      <t>01</t>
    </r>
    <r>
      <rPr>
        <vertAlign val="superscript"/>
        <sz val="11"/>
        <color theme="1"/>
        <rFont val="Calibri"/>
        <family val="2"/>
        <scheme val="minor"/>
      </rPr>
      <t>1)</t>
    </r>
  </si>
  <si>
    <t>TAG 83 - Statischer Teil</t>
  </si>
  <si>
    <t>berBerechtigung_ID</t>
  </si>
  <si>
    <t>KVP-Terminal/-System</t>
  </si>
  <si>
    <t>Berechtigungsnummer 4 Byte, KVP-Org-ID 2 Byte</t>
  </si>
  <si>
    <t>prodProdukt_ID</t>
  </si>
  <si>
    <t>Produktnummer 2 Byte + PV Org-ID 2 Byte</t>
  </si>
  <si>
    <t>PKM</t>
  </si>
  <si>
    <t>AVV-EFM-Produktnummer (KM-Produktnummer)</t>
  </si>
  <si>
    <t>berGueltigkeitsbeginn</t>
  </si>
  <si>
    <t>Bei Kauf vor Beginn der tariflichen Gültigkeitsdauer = tariflicher Gültigkeitsbeginn, sonst Speicherung des Kaufzeitpunktes</t>
  </si>
  <si>
    <t>berGueltigkeitsende</t>
  </si>
  <si>
    <t>TAG 85 - Separate Daten - Berechtigung</t>
  </si>
  <si>
    <t>TAG 85</t>
  </si>
  <si>
    <t>0x85</t>
  </si>
  <si>
    <t>Länge Separate Daten - Berechtigung</t>
  </si>
  <si>
    <t>Länge produktspezifischer Teil der Berechtigung</t>
  </si>
  <si>
    <t>variabler Wert aus Länge TLV (Berechnung bei Ticketproduktion)</t>
  </si>
  <si>
    <t>Struktur "Separate Daten – Berechtigung – Statischer produktspezifischer Teil" (lt. Spec_Stat Ber)</t>
  </si>
  <si>
    <t>TAG DA - Grundlegende Daten</t>
  </si>
  <si>
    <t>TAG DA</t>
  </si>
  <si>
    <t>0xDA</t>
  </si>
  <si>
    <t>Länge Grundlegende Daten</t>
  </si>
  <si>
    <t>0x11</t>
  </si>
  <si>
    <t>berBezahlArt.code</t>
  </si>
  <si>
    <t>efsFahrgastTyp.code</t>
  </si>
  <si>
    <t xml:space="preserve">Aus prodProdukt_ID ableitbar, daher nicht verwendet im AVV Eintrag 0x00 (unbestimmt) </t>
  </si>
  <si>
    <t>efsVerkehrsmittelKategorie.code</t>
  </si>
  <si>
    <t>efsServiceKlasse.code</t>
  </si>
  <si>
    <t>Für Aboprodukte wird der Wert 0x00 und für Gelegenheitsverkehr der Preis inkl. MwSt. eingetragen</t>
  </si>
  <si>
    <t>efsMehrwertsteuer</t>
  </si>
  <si>
    <t>efsPreisstufe</t>
  </si>
  <si>
    <t>AVV wird pro Fahrausweis/Preisstufe eine Produkt_ID vergeben</t>
  </si>
  <si>
    <t>VerkaufsProduktNummer</t>
  </si>
  <si>
    <t>ReferenceNumberThree (AVV Tarifproduktnummer)</t>
  </si>
  <si>
    <t>AVV-Tarifproduktnummer</t>
  </si>
  <si>
    <t>TAG DB - Fahrgast</t>
  </si>
  <si>
    <t>TAG DB</t>
  </si>
  <si>
    <t>0xDB</t>
  </si>
  <si>
    <t>Länge Fahrgast</t>
  </si>
  <si>
    <t>variabel nach Länge des Namens (Kürzungsregeln)</t>
  </si>
  <si>
    <t xml:space="preserve">wird nicht genutzt bei übertragbaren Tickets </t>
  </si>
  <si>
    <t>efsFahrgastGeschlecht</t>
  </si>
  <si>
    <t>efsFahrgastGeburtsdatum</t>
  </si>
  <si>
    <t>efsFahrgastName</t>
  </si>
  <si>
    <t>variabel</t>
  </si>
  <si>
    <t>TAG D7 - Identifikationsmedium</t>
  </si>
  <si>
    <t>TAG D7</t>
  </si>
  <si>
    <t>0xD7</t>
  </si>
  <si>
    <t>Länge Identifikationsmedium</t>
  </si>
  <si>
    <t>efsIdentifikationsmediumtyp.code</t>
  </si>
  <si>
    <t>efsIdentifikationsmediumnummer</t>
  </si>
  <si>
    <t>TAG DC - Liste originärer Geltungsbereich</t>
  </si>
  <si>
    <t>TAG DC</t>
  </si>
  <si>
    <t>0xDC</t>
  </si>
  <si>
    <t>Länge originärer Geltungsbereich</t>
  </si>
  <si>
    <t>0x06</t>
  </si>
  <si>
    <t>Typ_definition</t>
  </si>
  <si>
    <t>0x05</t>
  </si>
  <si>
    <t>Organisations_ID PV</t>
  </si>
  <si>
    <t>Raumnummer</t>
  </si>
  <si>
    <t>Variante D</t>
  </si>
  <si>
    <t>0x21</t>
  </si>
  <si>
    <t>Variante I</t>
  </si>
  <si>
    <r>
      <t>13</t>
    </r>
    <r>
      <rPr>
        <vertAlign val="superscript"/>
        <sz val="11"/>
        <color theme="1"/>
        <rFont val="Calibri"/>
        <family val="2"/>
        <scheme val="minor"/>
      </rPr>
      <t>1)</t>
    </r>
  </si>
  <si>
    <t>logTransaktionsOperator_ID</t>
  </si>
  <si>
    <t>logTerminal_ID</t>
  </si>
  <si>
    <t>logTransaktionszeitpunkt</t>
  </si>
  <si>
    <t>logTransaktionsOrtID</t>
  </si>
  <si>
    <t>TAG 8A - Transaktion Produktspezifischer Teil</t>
  </si>
  <si>
    <t>TAG 8A</t>
  </si>
  <si>
    <t>0x8A</t>
  </si>
  <si>
    <t>Länge Ausgabetransaktion - Berechtigung</t>
  </si>
  <si>
    <t>0x00</t>
  </si>
  <si>
    <r>
      <t>15</t>
    </r>
    <r>
      <rPr>
        <vertAlign val="superscript"/>
        <sz val="11"/>
        <color theme="1"/>
        <rFont val="Calibri"/>
        <family val="2"/>
        <scheme val="minor"/>
      </rPr>
      <t>1)</t>
    </r>
  </si>
  <si>
    <t>berProdLogSAMSeqNummer</t>
  </si>
  <si>
    <r>
      <t>Version MK</t>
    </r>
    <r>
      <rPr>
        <vertAlign val="subscript"/>
        <sz val="11"/>
        <color theme="1"/>
        <rFont val="Calibri"/>
        <family val="2"/>
        <scheme val="minor"/>
      </rPr>
      <t>PV-NM-MAC</t>
    </r>
  </si>
  <si>
    <t>samSequenznummer</t>
  </si>
  <si>
    <t>SAM_ID.samNummer</t>
  </si>
  <si>
    <r>
      <t>16</t>
    </r>
    <r>
      <rPr>
        <vertAlign val="superscript"/>
        <sz val="11"/>
        <color theme="1"/>
        <rFont val="Calibri"/>
        <family val="2"/>
        <scheme val="minor"/>
      </rPr>
      <t>2)</t>
    </r>
  </si>
  <si>
    <t>Hier ggf. Füllbytes einfügen, sodass eine Gesamtlänge von mindestens 111 Bytes erreicht wird</t>
  </si>
  <si>
    <r>
      <t>17</t>
    </r>
    <r>
      <rPr>
        <vertAlign val="superscript"/>
        <sz val="11"/>
        <color theme="1"/>
        <rFont val="Calibri"/>
        <family val="2"/>
        <scheme val="minor"/>
      </rPr>
      <t>2)</t>
    </r>
  </si>
  <si>
    <t>Kennung (ASCII)</t>
  </si>
  <si>
    <t>VDV</t>
  </si>
  <si>
    <t>Version (VersionNumberExtended)</t>
  </si>
  <si>
    <r>
      <t>18</t>
    </r>
    <r>
      <rPr>
        <vertAlign val="superscript"/>
        <sz val="11"/>
        <color theme="1"/>
        <rFont val="Calibri"/>
        <family val="2"/>
        <scheme val="minor"/>
      </rPr>
      <t>3)</t>
    </r>
  </si>
  <si>
    <t>Tag 0xC7 – Infotext</t>
  </si>
  <si>
    <t>TAG C7</t>
  </si>
  <si>
    <t>0xC7</t>
  </si>
  <si>
    <r>
      <rPr>
        <vertAlign val="superscript"/>
        <sz val="11"/>
        <color theme="1"/>
        <rFont val="Calibri"/>
        <family val="2"/>
        <scheme val="minor"/>
      </rPr>
      <t>1)</t>
    </r>
    <r>
      <rPr>
        <sz val="11"/>
        <color theme="1"/>
        <rFont val="Calibri"/>
        <family val="2"/>
        <scheme val="minor"/>
      </rPr>
      <t xml:space="preserve">: </t>
    </r>
  </si>
  <si>
    <t>Bei Ausgabe auf Nutzermedien ist TAG 0x83 bzw. 0x89 entsprechend Spec_NM komplett zu schreiben</t>
  </si>
  <si>
    <r>
      <rPr>
        <vertAlign val="superscript"/>
        <sz val="11"/>
        <color theme="1"/>
        <rFont val="Calibri"/>
        <family val="2"/>
        <scheme val="minor"/>
      </rPr>
      <t>2)</t>
    </r>
    <r>
      <rPr>
        <sz val="11"/>
        <color theme="1"/>
        <rFont val="Calibri"/>
        <family val="2"/>
        <scheme val="minor"/>
      </rPr>
      <t xml:space="preserve">: </t>
    </r>
  </si>
  <si>
    <t>Nur für statBer relevant (Barcode)</t>
  </si>
  <si>
    <r>
      <rPr>
        <vertAlign val="superscript"/>
        <sz val="11"/>
        <color theme="1"/>
        <rFont val="Calibri"/>
        <family val="2"/>
        <scheme val="minor"/>
      </rPr>
      <t>3)</t>
    </r>
    <r>
      <rPr>
        <sz val="11"/>
        <color theme="1"/>
        <rFont val="Calibri"/>
        <family val="2"/>
        <scheme val="minor"/>
      </rPr>
      <t xml:space="preserve">: </t>
    </r>
  </si>
  <si>
    <t>nur für Ausgabe auf Nutzermedien relevant</t>
  </si>
  <si>
    <t>Prüfrelevante Informationen</t>
  </si>
  <si>
    <t>Löw</t>
  </si>
  <si>
    <t>Prüfergebnis_Statuswerte</t>
  </si>
  <si>
    <t>Ausgabedaten Referenz</t>
  </si>
  <si>
    <t>Symbole_Farben_Töne</t>
  </si>
  <si>
    <t>Produktgruppen</t>
  </si>
  <si>
    <t>TLV Gesamtübersicht TAGs</t>
  </si>
  <si>
    <t>2.5</t>
  </si>
  <si>
    <t>Umbenennung der Abkürzung (Anzeige im Kontrollgerät) von "AVV-Firmen-Ticket Azubi" zu "Azubi-ABO"</t>
  </si>
  <si>
    <t>Anpassung an EFMProdukt Name</t>
  </si>
  <si>
    <t>Verringerung des Pflegeaufwands und der Fehleranfälligkeit</t>
  </si>
  <si>
    <t>Ergänzung Spalten "Vertriebswege / Varianten der TAG-Auswahl des TLV" aus Datei "AVV_Liste der TLV Elemente im AVV"</t>
  </si>
  <si>
    <t>Neues Tabellenblatt "Prüfergebnis_Statuswerte" aus Datei "AVV_KM_Ausgabedaten_Produktgruppen"</t>
  </si>
  <si>
    <t>Neues Tabellenblatt "Ausgabedaten Referenz" aus Datei "AVV_KM_Ausgabedaten_Produktgruppen"</t>
  </si>
  <si>
    <t>Neues Tabellenblatt "Symbole_Farben_Töne" aus Datei "AVV_KM_Ausgabedaten_Produktgruppen"</t>
  </si>
  <si>
    <t>Neues Tabellenblatt "Produktgruppen" aus Datei "AVV_KM_Ausgabedaten_Produktgruppen"</t>
  </si>
  <si>
    <t>Thematische Gruppierung der Spalten</t>
  </si>
  <si>
    <t>Verbesserung der Übersichtlichkeit</t>
  </si>
  <si>
    <t>Unterscheidung ob Produkte auf Chipkarte ausgegeben und somit elektronisch kontrolliert werden</t>
  </si>
  <si>
    <t>Löschung der "MitnahmeFreizeit" sowie der Symbole M01 und M03</t>
  </si>
  <si>
    <t>Mitnahme wurde fälschlicherweise eingepflegt.</t>
  </si>
  <si>
    <t>Löschung des Symbols M06</t>
  </si>
  <si>
    <t>Löschung des Symbols M06 und Hinzufügen des Symbols M01</t>
  </si>
  <si>
    <t>Symbol wurde fälschlicherweise eingepflegt.</t>
  </si>
  <si>
    <t>Neues Tabellenblatt "TLV Gesamtübersicht TAGs" aus Datei "AVV_Liste der TLV Elemente im AVV"</t>
  </si>
  <si>
    <t>Ergänzung Spalte "kontrollrelevant"</t>
  </si>
  <si>
    <t>Änderung der Spalte "Basisprodukt / Zusatzprodukt" von "Kein Produkt auf NM" auf "Basis"</t>
  </si>
  <si>
    <t>Bezeichnung wurde fälschlicherweise eingepflegt.</t>
  </si>
  <si>
    <t>für das Vertriebssystem</t>
  </si>
  <si>
    <t>für die Kontrolle</t>
  </si>
  <si>
    <t>Umbenennung Hinweistext "Name" in "für das Vertriebssystem"</t>
  </si>
  <si>
    <t>Ergänzung Spalten "Prüfrelevante Informationen" und "Hinweistext für die Kontrolle" aus Datei "AVV_KM_Ausgabedaten_Produktgruppen";
Spalten "Hinweistexte" wurden aus "Prüfrelevante Informationen" und "Produktgruppen" entfernt und sind nun zu jedem Produkt direkt in der Spalte "Hinweistexte bei der Kontrolle" zu finden</t>
  </si>
  <si>
    <t>zur Abgrenzung von den Hinweistexten "für die Kontrolle"</t>
  </si>
  <si>
    <t>Tariffortschreibung 2019</t>
  </si>
  <si>
    <t>Preisanpassung</t>
  </si>
  <si>
    <t>Wegfall der 9-Uhr-Grenze. Einführung der Mitnahme</t>
  </si>
  <si>
    <t>Einfügen "MitnahmeFreizeit" sowie Symbole M01 und M03</t>
  </si>
  <si>
    <t xml:space="preserve">Umbenennung </t>
  </si>
  <si>
    <t>Modifizierung des Aktiv-ABO / Übergangsregelung Aktiv-Duo</t>
  </si>
  <si>
    <t xml:space="preserve">Wegfall </t>
  </si>
  <si>
    <t>Ergänzungsticket AVV für VRS- u. VRR-JobTicket-Inhaber fakultativ</t>
  </si>
  <si>
    <t>Ergänzung auch für VRR</t>
  </si>
  <si>
    <t>Entfernung Hinweistext für die Kontrolle "Dienstausweis"</t>
  </si>
  <si>
    <t>Wegfall</t>
  </si>
  <si>
    <t>Umbenennung</t>
  </si>
  <si>
    <t>Anpassung von Bezeichnung und Hinweistext</t>
  </si>
  <si>
    <t>nur Lichtbild bei Kontrolle des Azubi-ABO</t>
  </si>
  <si>
    <t>2.6</t>
  </si>
  <si>
    <t>Liebscher</t>
  </si>
  <si>
    <t>K2-Beschluss vom 21.06.2018</t>
  </si>
  <si>
    <t>Entfernung des Inhalts der Spalte "Wofür?" bei den Produktgruppen für Mitnahmeregelungen</t>
  </si>
  <si>
    <t>Dopplung mit "AVV-Produktliste"</t>
  </si>
  <si>
    <t>Änderung des Inhalts der Spalte K202 von T05 in T04</t>
  </si>
  <si>
    <t>Wert wurde fälschlicherweise eingepflegt</t>
  </si>
  <si>
    <t>Anpassung Hinweistext und Zeitlage</t>
  </si>
  <si>
    <t>Einfügen von Preisbezügen</t>
  </si>
  <si>
    <t>Vereinfachung</t>
  </si>
  <si>
    <t>2.7</t>
  </si>
  <si>
    <t>EFM Ergänzungsticket AVV für VRS-JobTicket-Inhaber</t>
  </si>
  <si>
    <t>Erg. AVV für VRS-Job</t>
  </si>
  <si>
    <t>Relevant nur für VRS-Verkehrsunternehmen mit Ausgabe TLV-EFS. Zusatzprodukt für das VRS-JobTicket. Ist auf Kundenwunsch als zusätzliche Berechtigung auf die Chipkarte zu übernehmen. Für Inhaber des VRS-Jobticket mit Wohnort im Kreis Heinsberg ist das Produkt mit der Raumnumer 390055 auszugeben.</t>
  </si>
  <si>
    <t>AVV-Erg VRS-Job</t>
  </si>
  <si>
    <t>AVV-Erg VRR-Job</t>
  </si>
  <si>
    <t>Relevant nur für VRR-Verkehrsunternehmen mit Ausgabe TLV-EFS. Zusatzprodukt für das VRR-JobTicket. Ist auf Kundenwunsch als zusätzliche Berechtigung auf die Chipkarte zu übernehmen.</t>
  </si>
  <si>
    <t>Erg. AVV für VRR-Job</t>
  </si>
  <si>
    <t>EFM Ergänzungsticket AVV für VRR-JobTicket-Inhaber</t>
  </si>
  <si>
    <t>Ergänzungsticket AVV für VRR-JobTicket-Inhaber fakultativ</t>
  </si>
  <si>
    <t>Azubi-ABO Ergänzung für VRS und VRR</t>
  </si>
  <si>
    <t>Dieses Produkt ist nur noch für VRS-Job-Ticket-Inhaber. VRR-Job-Ticket-Inhaber beziehen stattdessen das neu angelegte Produkt 140228.</t>
  </si>
  <si>
    <t>VRS-Job-Ticket-Inhaber erhalten als AVV-Ergänzung das Erweiterte AVV-Netz, VRR-Job-Ticket-Inhaber hingegen das AVV-Netz. Deshalb werden zwei Produkte benötigt.</t>
  </si>
  <si>
    <t>Obwohl für die Kunden kommuniziert wird, dass in Ergänzung zum VRS-AzubiTicket bzw. zum VRR-YoungTicketPLUS das AVV-Azubi-ABO erworben wird, wird im Hintergrund nicht das Basis-Produkt auf die Chipkarte geschrieben, sondern dieses Zusatz-Produkt, damit dies in der Verkaufsstatistik und in der Einnahmenaufteilung unterschieden werden kann.</t>
  </si>
  <si>
    <t>Ergänzung. Dieses Produkt ist nur für VRR-Job-Ticket-Inhaber. VRS-Job-Ticket-Inhaber beziehen stattdessen das Produkt 140197.</t>
  </si>
  <si>
    <t>Ergänzung. Dieses Produkt ist für Inhaber des VRS-AzubiTickets oder des VRR-YoungTicketPLUS.</t>
  </si>
  <si>
    <t>Azubi-ABO MG JN Ergänzung für VRS</t>
  </si>
  <si>
    <t>2.8</t>
  </si>
  <si>
    <t>2.9</t>
  </si>
  <si>
    <t>Ganztägig gültig. Mitnahme von bis zu 1 weiteren Erwachsenen und 3 Kindern ganztägig an Sa./So./Ferientagen und Mo.-Fr. ab 19 Uhr bis Betriebsschluss. Erhältlich für Personen ab dem vollendeten 60. Lebensjahr. Ein amtlicher Lichtbildausweis ist als Nachweis vorzulegen.</t>
  </si>
  <si>
    <t>Anpassung der Zeitlage, Mitnahme und der Symbole analog zum Aktiv-ABO, Anpassung Hinweistext für das Vertriebssystem</t>
  </si>
  <si>
    <t>Anpassung der Zeitlage, Mitnahme und der Symbole analog zum Aktiv-ABO</t>
  </si>
  <si>
    <t>3.0</t>
  </si>
  <si>
    <t>Restwerttabellenabhängig</t>
  </si>
  <si>
    <t>Preisangaben gestrichen. Durch Info "nach Restwerttabelle" ersetzt</t>
  </si>
  <si>
    <t>3.1</t>
  </si>
  <si>
    <t>Gebietsparameter von "490" auf "Erweitertes AVV-Netz" angepasst</t>
  </si>
  <si>
    <t>Korrektur</t>
  </si>
  <si>
    <t>Verschieben von "+ Anschlussticket Hinweis" aus Spalte K204 in K205</t>
  </si>
  <si>
    <t>T05 neu eingetragen</t>
  </si>
  <si>
    <t>T05''</t>
  </si>
  <si>
    <t>NRWupgradeAzubi</t>
  </si>
  <si>
    <t>Einpflegen der NRWupgradeAzubi Ergänzung für AVV-Azubi-ABO bzw. AVV-Job-Ticket für Auszubildende</t>
  </si>
  <si>
    <t>EFM Monatskarte für Erwachsene im Abonnement übertragbar Preisstufe 2Ü VRR</t>
  </si>
  <si>
    <t>EFM Monatskarte für Erwachsene im Abonnement übertragbar Preisstufe 3Ü VRR</t>
  </si>
  <si>
    <t>EFM Monatskarte für Erwachsene im Abonnement übertragbar Preisstufe 4Ü VRR</t>
  </si>
  <si>
    <t>3.2</t>
  </si>
  <si>
    <t>Anpassung der Mitnahme</t>
  </si>
  <si>
    <t>3.3</t>
  </si>
  <si>
    <t>Schritt K199 "Ticket gesperrt"</t>
  </si>
  <si>
    <t>Anpassung der Kontrollstrategie</t>
  </si>
  <si>
    <t>Ticket gesperrt</t>
  </si>
  <si>
    <t>'SY010'</t>
  </si>
  <si>
    <t>'Ticket gesperrt"</t>
  </si>
  <si>
    <t>"</t>
  </si>
  <si>
    <t>'Ticket gesperrt'</t>
  </si>
  <si>
    <t>'Ticket gesperrt!'</t>
  </si>
  <si>
    <t xml:space="preserve">                1                                3</t>
  </si>
  <si>
    <t>1 – Berechtigung nicht gesperrt
2 – Berechtigung gesperrt</t>
  </si>
  <si>
    <t>SperrStatus</t>
  </si>
  <si>
    <t>Ist aktuelle Berechtigung nicht gesperrt?</t>
  </si>
  <si>
    <t>Ist Ticket zeitlich gültig?</t>
  </si>
  <si>
    <t>1 – zeitlich gültig
2 – zeitlich ungültig
3 – zeitlich nicht prüfbar
6 – zeitlich gültig, da in Vor-Karenz
7 – zeitlich gültig, da in Nach-Karenz</t>
  </si>
  <si>
    <r>
      <t>1 – Zeitlage gültig
2 – Zeitlage ungültig
3 – Zeitlage nicht prüfbar</t>
    </r>
    <r>
      <rPr>
        <sz val="10"/>
        <color rgb="FF000000"/>
        <rFont val="Liberation Sans1"/>
        <family val="2"/>
      </rPr>
      <t xml:space="preserve"> 
6 – Zeitlage gültig, da in Vor-Karenz
7 – Zeitlage gültig, da in Nach-Karenz</t>
    </r>
  </si>
  <si>
    <t>1 – räumlich gültig
2 – räumlich ungültig
3 -  räumlich nicht prüfbar
5 - räumlich gültig, Prüfung Start-/Zielhaltestelle</t>
  </si>
  <si>
    <t>1 – gültig
4 – nur mit GrundTicket</t>
  </si>
  <si>
    <t>durch NRWupgradeAzubi abgelöst</t>
  </si>
  <si>
    <t>3.4</t>
  </si>
  <si>
    <t>Tariffortschreibung 01.01.2020</t>
  </si>
  <si>
    <t>Beschluss im Zweckverband AVV vom 30.11.2018</t>
  </si>
  <si>
    <t>Nur in Verbindung mit dem Dienstausweis eines Verkehrsverbundes bzw. einer Tarifgemeinschaft gültig.</t>
  </si>
  <si>
    <t>1. Klasse, Hinweistext</t>
  </si>
  <si>
    <t>1. Klasse direkt im Produkt anstatt separates Zusatzprodukt, Hinweistext definiert Dienstfahrausweis näher</t>
  </si>
  <si>
    <t>1. Klasse direkt im Produkt 140160 definiert</t>
  </si>
  <si>
    <t>Beschluss im Zweckverband AVV vom 30.11.2018; Produkte werden nach Einführung NRWupgrade Azubi nicht mehr benötigt</t>
  </si>
  <si>
    <t>Tariffortschreibung 01.01.2020 (Hinweis: Der Preis für die Ergänzung für den VRR steht noch nicht fest)</t>
  </si>
  <si>
    <t>Geltungsbereich VRR-Kragen wird in Produkt 140114 integriert</t>
  </si>
  <si>
    <t>Monats-ABO Zusatz 1. Klasse</t>
  </si>
  <si>
    <t>Monats-ABO Zusatz 1. Kl.</t>
  </si>
  <si>
    <t>Umbenennung in "Monats-ABO Zusatz 1. Klasse" und Anpassung der Raumnummer</t>
  </si>
  <si>
    <t>Zusammenführung mit Produkt 140126</t>
  </si>
  <si>
    <t>AVV-Netz Plus inkl. Kragen</t>
  </si>
  <si>
    <t>tarifliches Gültigkeitsende
Bei vorzeitigem Ende der Applikation: Gültigkeitsende der Applikation eintragen. Falls das Gültigkeitsende  der Applikation nicht auf ein Monatsende fällt, ist das letzte Monatsenddatum einzutragen.</t>
  </si>
  <si>
    <t>Tag, Monat, Jahr, Stunde, Minute, Sekunde
bei entwertetem Vertrieb: Ausgabedatum
bei bewertetem Vertrieb: ausgewählter Gültigkeitsbeginn</t>
  </si>
  <si>
    <t>Tag, Monat, Jahr, Stunde, Minute, Sekunde
bei entwertetem Vertrieb: Ausgabedatum + Gültigkeitszeitraum
bei bewertetem Vertrieb: ausgewählter Gültigkeitsbeginn + Gültigkeitszeitraum</t>
  </si>
  <si>
    <t>1. Klasse Zuschlag wird in einer eigenen Berechtigung abgebildet.</t>
  </si>
  <si>
    <t>wird nicht genutzt</t>
  </si>
  <si>
    <t>0 = unbekannt/nicht benutzt 0x00
1 = Mann 0x01
2 = Frau 0x10  
3 = unspezifiziert 0x11</t>
  </si>
  <si>
    <t>Kürzungsregel siehe Dokument "Abbildung und Kontrolle der Tarife in NRW"</t>
  </si>
  <si>
    <t>0xYYYYMMDD  (0001.01.01, wenn Geburtsdatum unbestimmt. Z.B. Dienstausweis AVV)</t>
  </si>
  <si>
    <t>3.5</t>
  </si>
  <si>
    <t>Überarbeitung der TLV-Gesamtübersicht</t>
  </si>
  <si>
    <t>06.B</t>
  </si>
  <si>
    <t>Raumnummer und Liste von Tarifpunkten. Die Angabe von Tarifpunkten ist optional.</t>
  </si>
  <si>
    <t>Variante B</t>
  </si>
  <si>
    <t>Anlage BOM_TLV_EFS</t>
  </si>
  <si>
    <t>0x17B8</t>
  </si>
  <si>
    <t>AVV: 0x17B8 (Dez.: 6072)</t>
  </si>
  <si>
    <t>Raumnummer entsprechend der verkehrsüblichen Wege</t>
  </si>
  <si>
    <t>TP1</t>
  </si>
  <si>
    <t>AVV-Tarifgebietsnummer</t>
  </si>
  <si>
    <t>…</t>
  </si>
  <si>
    <t>TPn</t>
  </si>
  <si>
    <t>06.C</t>
  </si>
  <si>
    <t>Varianten C bis M ggf. einfügen</t>
  </si>
  <si>
    <t>Varinate C</t>
  </si>
  <si>
    <t>nicht verwendet in NRW</t>
  </si>
  <si>
    <t>(VRS)</t>
  </si>
  <si>
    <t>Liste von Tarifpunkten</t>
  </si>
  <si>
    <t>Varinate E</t>
  </si>
  <si>
    <t>Variante F</t>
  </si>
  <si>
    <t>AVV, (VRR)</t>
  </si>
  <si>
    <t>Starthaltestelle, Raumnummer und Liste von Tarifpunkten.</t>
  </si>
  <si>
    <t>Varinate G</t>
  </si>
  <si>
    <t>Variante H</t>
  </si>
  <si>
    <t>Varinate I</t>
  </si>
  <si>
    <t>Variante J</t>
  </si>
  <si>
    <t>Varinate K</t>
  </si>
  <si>
    <t>Variante L</t>
  </si>
  <si>
    <t>NRW-Tarif</t>
  </si>
  <si>
    <t>Varinate M</t>
  </si>
  <si>
    <t>06.F</t>
  </si>
  <si>
    <t>Starthaltestelle, Raumnummer und Liste von Tarifpunkten. Die Angabe von Tarifpunkten ist optional.</t>
  </si>
  <si>
    <t>0x15</t>
  </si>
  <si>
    <t>Starthaltestelle</t>
  </si>
  <si>
    <t>Eintragung der AVV-Haltestellennummer</t>
  </si>
  <si>
    <t>….</t>
  </si>
  <si>
    <t>06.I</t>
  </si>
  <si>
    <t>Starthaltestelle und Liste von Zielhaltestellen</t>
  </si>
  <si>
    <t>Zielhaltestelle 1</t>
  </si>
  <si>
    <t>Zielhaltestelle n</t>
  </si>
  <si>
    <t>Ergänzung um Produkte des Gelegenheitsverkehrs</t>
  </si>
  <si>
    <t>2. EFM-Baustufe im AVV</t>
  </si>
  <si>
    <t>Übersichtlichkeit</t>
  </si>
  <si>
    <t>Anpassung auf Gelegenheitsverkehr, Umsetzung der NRW-Vereinbarungen</t>
  </si>
  <si>
    <t>Ausgestellt als TLV-Struktur</t>
  </si>
  <si>
    <t>Umbenennung der Spaltenüberschrift "Kontrollrelevant" in "Ausgestellt als TLV-Struktur"</t>
  </si>
  <si>
    <t>Umbenennung der Spaltenüberschrift "entwerteter Vertrieb" in "be- und entwerteter Vertrieb"</t>
  </si>
  <si>
    <t>Umbenennung der Spaltenüberschrift "Nutzermedium" in "Nutzermedium (Chipkarte)"</t>
  </si>
  <si>
    <t>Transparente Benennung</t>
  </si>
  <si>
    <t>Detailliertere Aufschlüsselung des Tag DC, Abbildung aller möglichen Tags (1-18) bei jedem Vertriebsweg</t>
  </si>
  <si>
    <t>AVV: 0x17B8 (dez.: 6072)</t>
  </si>
  <si>
    <t>Spalte "Ausgestellt als TLV-Struktur" auf "nein" geändert</t>
  </si>
  <si>
    <t>aktuell keine Ausstellung im TLV-Format</t>
  </si>
  <si>
    <t>Kündigung des Vertrags</t>
  </si>
  <si>
    <t>Raumnummer 390055 zusätzlich hinzugefügt</t>
  </si>
  <si>
    <t>für Kunden mit Wohnort im Kreis Heinsberg</t>
  </si>
  <si>
    <t>Einzel-Ticket</t>
  </si>
  <si>
    <t>Erwachsener/ Vollzahler/jedermann</t>
  </si>
  <si>
    <t>Einzel-Ticket Erwachsene Flugs-Ticket</t>
  </si>
  <si>
    <t>EFM Einzel-Ticket Erwachsene Flugs-Ticket</t>
  </si>
  <si>
    <t>Einzel-Ticket Erw. Flugs-Ticket</t>
  </si>
  <si>
    <t>Kind</t>
  </si>
  <si>
    <t>Einzel-Ticket Kinder Flugs-Ticket</t>
  </si>
  <si>
    <t>EFM Einzel-Ticket Kinder Flugs-Ticket</t>
  </si>
  <si>
    <t>Einzel-Ticket Kin. Flugs-Ticket</t>
  </si>
  <si>
    <t>Nur gültig für Personen zwischen 6 und 14 Jahren.</t>
  </si>
  <si>
    <t>Preisstufe K</t>
  </si>
  <si>
    <t>Einzel-Ticket Erwachsene Preisstufe K</t>
  </si>
  <si>
    <t>EFM Einzel-Ticket Erwachsene Preisstufe K</t>
  </si>
  <si>
    <t>Einzel-Ticket Erw. PS K</t>
  </si>
  <si>
    <t>Einzel-Ticket Kinder Preisstufe K</t>
  </si>
  <si>
    <t>EFM Einzel-Ticket Kinder Preisstufe K</t>
  </si>
  <si>
    <t>Einzel-Ticket Kin. PS K</t>
  </si>
  <si>
    <t>Einzel-Ticket Erwachsene City-XL Aachen</t>
  </si>
  <si>
    <t>EFM Einzel-Ticket Erwachsene City-XL Aachen</t>
  </si>
  <si>
    <t>Einzel-Ticket Erw. City XL AC</t>
  </si>
  <si>
    <t>City-Ticket XL Düren</t>
  </si>
  <si>
    <t>City-Ticket XL Düren Einzel-Ticket</t>
  </si>
  <si>
    <t>EFM City-Ticket XL Düren Einzel-Ticket</t>
  </si>
  <si>
    <t>Einzel-Ticket Erw. City XL Dür.</t>
  </si>
  <si>
    <t>City-Ticket XL Düren Einzel-Ticket Kinder</t>
  </si>
  <si>
    <t>EFM City-Ticket XL Düren Einzel-Ticket Kinder</t>
  </si>
  <si>
    <t>Einzel-Ticket Kin. City XL Dür.</t>
  </si>
  <si>
    <t>City-Tarif Simmerath</t>
  </si>
  <si>
    <t>City-Tarif Simmerath Einzel-Ticket</t>
  </si>
  <si>
    <t>EFM City-Tarif Simmerath Einzel-Ticket</t>
  </si>
  <si>
    <t>City-Tarif Simm. Einzel</t>
  </si>
  <si>
    <t>City-Tarif Stolberg</t>
  </si>
  <si>
    <t>City-Tarif Stolberg Einzel-Ticket</t>
  </si>
  <si>
    <t>EFM City-Tarif Stolberg Einzel-Ticket</t>
  </si>
  <si>
    <t>City-Tarif Stolb. Einzel</t>
  </si>
  <si>
    <t>City-Tarif Düren</t>
  </si>
  <si>
    <t>Einzel-Ticket Erwachsene City Tarif Düren</t>
  </si>
  <si>
    <t xml:space="preserve">EFM Einzel-Ticket Erwachsene City Tarif Düren </t>
  </si>
  <si>
    <t>Einzel-Ticket Erw. CTarif Düren</t>
  </si>
  <si>
    <t>City-Tarif Roetgen</t>
  </si>
  <si>
    <t>City-Tarif Roetgen Einzel-Ticket</t>
  </si>
  <si>
    <t>EFM City-Tarif Roetgen Einzel-Ticket</t>
  </si>
  <si>
    <t>City-Tarif Roetgen Einzel</t>
  </si>
  <si>
    <t>Preisstufe 1</t>
  </si>
  <si>
    <t>Einzel-Ticket Erwachsene Preisstufe 1</t>
  </si>
  <si>
    <t>EFM Einzel-Ticket Erwachsene Preisstufe 1</t>
  </si>
  <si>
    <t>Einzel-Ticket Erw. PS 1</t>
  </si>
  <si>
    <t>Einzel-Ticket Erwachsene Preisstufe 2</t>
  </si>
  <si>
    <t>EFM Einzel-Ticket Erwachsene Preisstufe 2</t>
  </si>
  <si>
    <t>Einzel-Ticket Erw. PS 2</t>
  </si>
  <si>
    <t>Einzel-Ticket Erwachsene Preisstufe 3</t>
  </si>
  <si>
    <t>EFM Einzel-Ticket Erwachsene Preisstufe 3</t>
  </si>
  <si>
    <t>Einzel-Ticket Erw. PS 3</t>
  </si>
  <si>
    <t>Einzel-Ticket Erwachsene Preisstufe 4</t>
  </si>
  <si>
    <t>EFM Einzel-Ticket Erwachsene Preisstufe 4</t>
  </si>
  <si>
    <t>Einzel-Ticket Erw. PS 4</t>
  </si>
  <si>
    <t>Einzel-Ticket Kinder Preisstufe 1</t>
  </si>
  <si>
    <t>EFM Einzel-Ticket Kinder Preisstufe 1</t>
  </si>
  <si>
    <t>Einzel-Ticket Kin. PS 1</t>
  </si>
  <si>
    <t>Einzel-Ticket Kinder Preisstufe 2</t>
  </si>
  <si>
    <t>EFM Einzel-Ticket Kinder Preisstufe 2</t>
  </si>
  <si>
    <t>Einzel-Ticket Kin. PS 2</t>
  </si>
  <si>
    <t>Einzel-Ticket Kinder Preisstufe 3</t>
  </si>
  <si>
    <t>EFM Einzel-Ticket Kinder Preisstufe 3</t>
  </si>
  <si>
    <t>Einzel-Ticket Kin. PS 3</t>
  </si>
  <si>
    <t>Einzel-Ticket Kinder Preisstufe 4</t>
  </si>
  <si>
    <t>EFM Einzel-Ticket Kinder Preisstufe 4</t>
  </si>
  <si>
    <t>Einzel-Ticket Kin. PS 4</t>
  </si>
  <si>
    <t>region3tarif Einzel-Ticket</t>
  </si>
  <si>
    <t>Einzel-Ticket Erwachsene Region 1/2</t>
  </si>
  <si>
    <t>EFM Einzel-Ticket Erwachsene Region 1/2</t>
  </si>
  <si>
    <t>Einzel-Ticket Erw. R 1/2</t>
  </si>
  <si>
    <t>Region 3</t>
  </si>
  <si>
    <t>Einzel-Ticket Erwachsene Region 3</t>
  </si>
  <si>
    <t>EFM Einzel-Ticket Erwachsene Region 3</t>
  </si>
  <si>
    <t>Einzel-Ticket Erw. R 3</t>
  </si>
  <si>
    <t>Einzel-Ticket Kinder 6-14 Jahre Region 1/2</t>
  </si>
  <si>
    <t>EFM Einzel-Ticket Kinder 6-14 Jahre Region 1/2</t>
  </si>
  <si>
    <t>Einzel-Ticket Kin. 6-14 Jahre R 1/2</t>
  </si>
  <si>
    <t>Einzel-Ticket Kinder 6-14 Jahre Region 3</t>
  </si>
  <si>
    <t>EFM Einzel-Ticket Kinder 6-14 Jahre Region 3</t>
  </si>
  <si>
    <t>Einzel-Ticket Kin. 6-14 Jahre R 3</t>
  </si>
  <si>
    <t>EFM Einzel-Ticket Erwachsene Preisstufe H2</t>
  </si>
  <si>
    <t xml:space="preserve">Einzel-Ticket Erw. PS H2 </t>
  </si>
  <si>
    <t>Einzel-Ticket Erwachsene Preisstufe H3</t>
  </si>
  <si>
    <t>EFM Einzel-Ticket Erwachsene Preisstufe H3</t>
  </si>
  <si>
    <t>Einzel-Ticket Erw. PS H3</t>
  </si>
  <si>
    <t>Einzel-Ticket Kinder Preisstufe H2</t>
  </si>
  <si>
    <t>EFM Einzel-Ticket Kinder Preisstufe H2</t>
  </si>
  <si>
    <t>Einzel-Ticket Kin. PS H2</t>
  </si>
  <si>
    <t>Nur gültig für Personen zwischen 4 und 14 Jahren.</t>
  </si>
  <si>
    <t>Einzel-Ticket Kinder Preisstufe H3</t>
  </si>
  <si>
    <t>EFM Einzel-Ticket Kinder Preisstufe H3</t>
  </si>
  <si>
    <t>Einzel-Ticket Kin. PS H3</t>
  </si>
  <si>
    <t>Preisstufe 1Ü</t>
  </si>
  <si>
    <t>Einzel-Ticket Erwachsene Preisstufe 1Ü</t>
  </si>
  <si>
    <t>EFM Einzel-Ticket Erwachsene Preisstufe 1Ü</t>
  </si>
  <si>
    <t>Einzel-Ticket Erw. PS 1Ü</t>
  </si>
  <si>
    <t>Einzel-Ticket Erwachsene Preisstufe 2Ü</t>
  </si>
  <si>
    <t>EFM Einzel-Ticket Erwachsene Preisstufe 2Ü</t>
  </si>
  <si>
    <t>Einzel-Ticket Erw. PS 2Ü</t>
  </si>
  <si>
    <t>Einzel-Ticket Erwachsene Preisstufe 3Ü</t>
  </si>
  <si>
    <t>EFM Einzel-Ticket Erwachsene Preisstufe 3Ü</t>
  </si>
  <si>
    <t>Einzel-Ticket Erw. PS 3Ü</t>
  </si>
  <si>
    <t>Einzel-Ticket Erwachsene Preisstufe 4Ü</t>
  </si>
  <si>
    <t>EFM Einzel-Ticket Erwachsene Preisstufe 4Ü</t>
  </si>
  <si>
    <t>Einzel-Ticket Erw. PS 4Ü</t>
  </si>
  <si>
    <t>Einzel-Ticket Kinder Preisstufe 1Ü</t>
  </si>
  <si>
    <t>EFM Einzel-Ticket Kinder Preisstufe 1Ü</t>
  </si>
  <si>
    <t>Einzel-Ticket Kin. PS 1Ü</t>
  </si>
  <si>
    <t>Einzel-Ticket Kinder Preisstufe 2Ü</t>
  </si>
  <si>
    <t>EFM Einzel-Ticket Kinder Preisstufe 2Ü</t>
  </si>
  <si>
    <t>Einzel-Ticket Kin. PS 2Ü</t>
  </si>
  <si>
    <t>EFM Einzel-Ticket Kinder Preisstufe 3Ü</t>
  </si>
  <si>
    <t>Einzel-Ticket Kin. PS 3Ü</t>
  </si>
  <si>
    <t>EFM Einzel-Ticket Kinder Preisstufe 4Ü</t>
  </si>
  <si>
    <t xml:space="preserve">Einzel-Ticket Kin. PS 4Ü </t>
  </si>
  <si>
    <t>ÜT Roermond</t>
  </si>
  <si>
    <t>Preisstufe R1</t>
  </si>
  <si>
    <t>Einzel-Ticket Erwachsene Preisstufe R1</t>
  </si>
  <si>
    <t>EFM Einzel-Ticket Erwachsene Preisstufe R1</t>
  </si>
  <si>
    <t>Einzel-Ticket Erw. PS R1</t>
  </si>
  <si>
    <t>Preisstufe R2</t>
  </si>
  <si>
    <t xml:space="preserve">EFM Einzel-Ticket Erwachsene Preisstufe R2 </t>
  </si>
  <si>
    <t>Einzel-Ticket Erw. PS R2</t>
  </si>
  <si>
    <t>Preisstufe R3</t>
  </si>
  <si>
    <t>Einzel-Ticket Erwachsene Preisstufe R3</t>
  </si>
  <si>
    <t>EFM Einzel-Ticket Erwachsene Preisstufe R3</t>
  </si>
  <si>
    <t>Einzel-Ticket Erw. PS R3</t>
  </si>
  <si>
    <t>Einzel-Ticket Kinder Preisstufe R1</t>
  </si>
  <si>
    <t>EFM Einzel-Ticket Kinder Preisstufe R1</t>
  </si>
  <si>
    <t>Einzel-Ticket Kin. PS R1</t>
  </si>
  <si>
    <t>Nur gültig für Personen zwischen 4 und 11 Jahren.</t>
  </si>
  <si>
    <t>Einzel-Ticket Kinder Preisstufe R2</t>
  </si>
  <si>
    <t>EFM Einzel-Ticket Kinder Preisstufe R2</t>
  </si>
  <si>
    <t>Einzel-Ticket Kin. PS R2</t>
  </si>
  <si>
    <t>Einzel-Ticket Kinder Preisstufe R3</t>
  </si>
  <si>
    <t>EFM Einzel-Ticket Kinder Preisstufe R3</t>
  </si>
  <si>
    <t>Einzel-Ticket Kin. PS R3</t>
  </si>
  <si>
    <t>Anschluss-Ticket</t>
  </si>
  <si>
    <t>Anschluss-Ticket AVV AVV-Netz</t>
  </si>
  <si>
    <t>EFM Anschluss-Ticket AVV Gesamtnetz</t>
  </si>
  <si>
    <t>Anschluss-Ticket AVV Gesamt</t>
  </si>
  <si>
    <t>Fahrrad-Ticket</t>
  </si>
  <si>
    <t>Fahrrad</t>
  </si>
  <si>
    <t>Einzel-Ticket Fahrrad</t>
  </si>
  <si>
    <t>EFM Einzel-Ticket Fahrrad</t>
  </si>
  <si>
    <t>Einzel-Ticket Zusatz 1. Klasse</t>
  </si>
  <si>
    <t>EFM Einzel-Ticket Zusatz 1. Klasse</t>
  </si>
  <si>
    <t>Einzel Zusatz 1. Klasse</t>
  </si>
  <si>
    <t>City-Ticket XL Düren 4Fahrten-Ticket</t>
  </si>
  <si>
    <t>EFM City-Ticket XL Düren 4Fahrten-Ticket</t>
  </si>
  <si>
    <t>4Fahrten City XL Dür. Erw.</t>
  </si>
  <si>
    <t>City-Ticket XL Düren 4Fahrten-Ticket Kinder</t>
  </si>
  <si>
    <t>EFM City-Ticket XL Düren 4Fahrten-Ticket Kinder</t>
  </si>
  <si>
    <t>4Fahrten City XL Dür. Kin.</t>
  </si>
  <si>
    <t>City-Tarif Stolberg 4Fahrten-Ticket</t>
  </si>
  <si>
    <t>EFM City-Tarif Stolberg 4Fahrten-Ticket</t>
  </si>
  <si>
    <t>City-Tarif Stolb. 4Fahrten</t>
  </si>
  <si>
    <t>City-Tarif Roetgen 4Fahrten-Ticket</t>
  </si>
  <si>
    <t>4Fahrten-Ticket</t>
  </si>
  <si>
    <t>4Fahrten-Ticket Erwachsene City XL Aachen</t>
  </si>
  <si>
    <t>EFM 4Fahrten-Ticket Erwachsene City XL Aachen</t>
  </si>
  <si>
    <t>4Fahrten-Ticket Erw. City XL AC</t>
  </si>
  <si>
    <t>4Fahrten-Ticket Erwachsene Flugs-Ticket</t>
  </si>
  <si>
    <t>EFM 4Fahrten-Ticket Erwachsene Flugs-Ticket</t>
  </si>
  <si>
    <t>4Fahrten-Ticket Erw. Flugs-Ticket</t>
  </si>
  <si>
    <t>4Fahrten-Ticket Erwachsene Preisstufe K</t>
  </si>
  <si>
    <t>EFM 4Fahrten-Ticket Erwachsene Preisstufe K</t>
  </si>
  <si>
    <t>4Fahrten-Ticket Erw. PS K</t>
  </si>
  <si>
    <t>4Fahrten-Ticket Erwachsene Preisstufe 1</t>
  </si>
  <si>
    <t>EFM 4Fahrten-Ticket Erwachsene Preisstufe 1</t>
  </si>
  <si>
    <t>4Fahrten-Ticket Erw. PS 1</t>
  </si>
  <si>
    <t>4Fahrten-Ticket Erwachsene Preisstufe 2</t>
  </si>
  <si>
    <t>EFM 4Fahrten-Ticket Erwachsene Preisstufe 2</t>
  </si>
  <si>
    <t>4Fahrten-Ticket Erw. PS 2</t>
  </si>
  <si>
    <t>4Fahrten-Ticket Erwachsene Preisstufe 3</t>
  </si>
  <si>
    <t>EFM 4Fahrten-Ticket Erwachsene Preisstufe 3</t>
  </si>
  <si>
    <t>4Fahrten-Ticket Erw. PS 3</t>
  </si>
  <si>
    <t>4Fahrten-Ticket Erwachsene Preisstufe 4</t>
  </si>
  <si>
    <t>EFM 4Fahrten-Ticket Erwachsene Preisstufe 4</t>
  </si>
  <si>
    <t>4Fahrten-Ticket Erw. PS 4</t>
  </si>
  <si>
    <t>4Fahrten-Ticket Kinder Flugs-Ticket</t>
  </si>
  <si>
    <t>EFM 4Fahrten-Ticket Kinder Flugs-Ticket</t>
  </si>
  <si>
    <t>4Fahrten-Ticket Kin. Flugs-Ticket</t>
  </si>
  <si>
    <t>4Fahrten-Ticket Kinder Preisstufe K</t>
  </si>
  <si>
    <t xml:space="preserve">EFM 4Fahrten-Ticket Kinder Preisstufe K </t>
  </si>
  <si>
    <t>4Fahrten-Ticket Kin. PS K</t>
  </si>
  <si>
    <t>4Fahrten-Ticket Kinder Preisstufe 1</t>
  </si>
  <si>
    <t>EFM 4Fahrten-Ticket Kinder Preisstufe 1</t>
  </si>
  <si>
    <t>4Fahrten-Ticket Kin. PS 1</t>
  </si>
  <si>
    <t>4Fahrten-Ticket Kinder Preisstufe 2</t>
  </si>
  <si>
    <t>EFM 4Fahrten-Ticket Kinder Preisstufe 2</t>
  </si>
  <si>
    <t>4Fahrten-Ticket Kin. PS 2</t>
  </si>
  <si>
    <t>4Fahrten-Ticket Kinder Preisstufe 3</t>
  </si>
  <si>
    <t>EFM 4Fahrten-Ticket Kinder Preisstufe 3</t>
  </si>
  <si>
    <t>4Fahrten-Ticket Kin. PS 3</t>
  </si>
  <si>
    <t>4Fahrten-Ticket Kinder Preisstufe 4</t>
  </si>
  <si>
    <t>EFM 4Fahrten-Ticket Kinder Preisstufe 4</t>
  </si>
  <si>
    <t>4Fahrten-Ticket Kin. PS 4</t>
  </si>
  <si>
    <t>4Fahrten-Ticket Erwachsene Preisstufe H2</t>
  </si>
  <si>
    <t>EFM 4Fahrten-Ticket Erwachsene Preisstufe H2</t>
  </si>
  <si>
    <t>4Fahrten Erw.Ticket PS H2</t>
  </si>
  <si>
    <t>4Fahrten-Ticket Erwachsene Preisstufe H3</t>
  </si>
  <si>
    <t>EFM 4Fahrten-Ticket Erwachsene Preisstufe H3</t>
  </si>
  <si>
    <t>4Fahrten Erw.Ticket PS H3</t>
  </si>
  <si>
    <t>4Fahrten-Ticket Erwachsene Preisstufe 1Ü</t>
  </si>
  <si>
    <t>EFM 4Fahrten-Ticket Erwachsene Preisstufe 1Ü</t>
  </si>
  <si>
    <t>4Fahrten Erw.Ticket PS 1Ü</t>
  </si>
  <si>
    <t>4Fahrten-Ticket Erwachsene Preisstufe 2Ü</t>
  </si>
  <si>
    <t>EFM 4Fahrten-Ticket Erwachsene Preisstufe 2Ü</t>
  </si>
  <si>
    <t>4Fahrten Erw.Ticket PS 2Ü</t>
  </si>
  <si>
    <t>4Fahrten-Ticket Erwachsene Preisstufe 3Ü</t>
  </si>
  <si>
    <t>EFM 4Fahrten-Ticket Erwachsene Preisstufe 3Ü</t>
  </si>
  <si>
    <t>4Fahrten Erw.Ticket PS 3Ü</t>
  </si>
  <si>
    <t>4Fahrten-Ticket Erwachsene Preisstufe 4Ü</t>
  </si>
  <si>
    <t>EFM 4Fahrten-Ticket Erwachsene Preisstufe 4Ü</t>
  </si>
  <si>
    <t>4Fahrten Erw.Ticket PS 4Ü</t>
  </si>
  <si>
    <t>4Fahrten-Ticket Kinder Preisstufe 1Ü</t>
  </si>
  <si>
    <t>EFM 4Fahrten-Ticket Kinder Preisstufe 1Ü</t>
  </si>
  <si>
    <t>4Fahrten-Ticket Kin. PS 1Ü</t>
  </si>
  <si>
    <t>4Fahrten-Ticket Kinder Preisstufe 2Ü</t>
  </si>
  <si>
    <t>EFM 4Fahrten-Ticket Kinder Preisstufe 2Ü</t>
  </si>
  <si>
    <t>4Fahrten-Ticket Kin. PS 2Ü</t>
  </si>
  <si>
    <t>4Fahrten-Ticket Kinder Preisstufe 3Ü</t>
  </si>
  <si>
    <t>EFM 4Fahrten-Ticket Kinder Preisstufe 3Ü</t>
  </si>
  <si>
    <t>4Fahrten-Ticket Kin. PS 3Ü</t>
  </si>
  <si>
    <t>4Fahrten-Ticket Kinder Preisstufe 4Ü</t>
  </si>
  <si>
    <t>EFM 4Fahrten-Ticket Kinder Preisstufe 4Ü</t>
  </si>
  <si>
    <t>4Fahrten-Ticket Kin. PS 4Ü</t>
  </si>
  <si>
    <t>4Fahrten-Ticket Erwachsene Preisstufe R1</t>
  </si>
  <si>
    <t>EFM 4Fahrten-Ticket Erwachsene Preisstufe R1</t>
  </si>
  <si>
    <t>4Fahrten Erw.Ticket PS R1</t>
  </si>
  <si>
    <t>4Fahrten-Ticket Erwachsene Preisstufe R2</t>
  </si>
  <si>
    <t>EFM 4Fahrten-Ticket Erwachsene Preisstufe R2</t>
  </si>
  <si>
    <t>4Fahrten Erw.Ticket PS R2</t>
  </si>
  <si>
    <t>4Fahrten-Ticket Erwachsene Preisstufe R3</t>
  </si>
  <si>
    <t>EFM 4Fahrten-Ticket Erwachsene Preisstufe R3</t>
  </si>
  <si>
    <t>4Fahrten Erw.Ticket PS R3</t>
  </si>
  <si>
    <t>24-Stunden-Ticket Preisstufe 1</t>
  </si>
  <si>
    <t>EFM 24-Stunden-Ticket 1 Person Preisstufe 1</t>
  </si>
  <si>
    <t>24-Stunden-Ticket Preisstufe 2</t>
  </si>
  <si>
    <t>EFM 24-Stunden-Ticket 1 Person Preisstufe 2</t>
  </si>
  <si>
    <t>24-Stunden-Ticket Preisstufe 3</t>
  </si>
  <si>
    <t>EFM 24-Stunden-Ticket 1 Person Preisstufe 3</t>
  </si>
  <si>
    <t>24-Stunden-Ticket Preisstufe 4</t>
  </si>
  <si>
    <t>EFM 24-Stunden-Ticket 1 Person Preisstufe 4</t>
  </si>
  <si>
    <t>Kreis Düren</t>
  </si>
  <si>
    <t xml:space="preserve">EFM 24-Stunden-Ticket 1 Person Kreis Düren </t>
  </si>
  <si>
    <t>Kreis Heinsberg</t>
  </si>
  <si>
    <t>24-Stunden-Ticket Kreis Heinsberg</t>
  </si>
  <si>
    <t>EFM 24-Stunden-Ticket 1 Person Kreis Heinsberg</t>
  </si>
  <si>
    <t>24-Stunden-Ticket 5 Personen Preisstufe 1</t>
  </si>
  <si>
    <t>EFM 24-Stunden-Ticket 5 Personen Preisstufe 1</t>
  </si>
  <si>
    <t>24hTicket 5 Pers. PS 1</t>
  </si>
  <si>
    <t>24-Stunden-Ticket 5 Personen Preisstufe 2</t>
  </si>
  <si>
    <t>EFM 24-Stunden-Ticket 5 Personen Preisstufe 2</t>
  </si>
  <si>
    <t>24hTicket 5 Pers. PS 2</t>
  </si>
  <si>
    <t>24-Stunden-Ticket 5 Personen Preisstufe 3</t>
  </si>
  <si>
    <t>EFM 24-Stunden-Ticket 5 Personen Preisstufe 3</t>
  </si>
  <si>
    <t>24hTicket 5 Pers. PS 3</t>
  </si>
  <si>
    <t>24-Stunden-Ticket 5 Personen Preisstufe 4</t>
  </si>
  <si>
    <t>EFM 24-Stunden-Ticket 5 Personen Preisstufe 4</t>
  </si>
  <si>
    <t>24hTicket 5 Pers. PS 4</t>
  </si>
  <si>
    <t>24-Stunden-Ticket 5 Personen Kreis Düren</t>
  </si>
  <si>
    <t xml:space="preserve">EFM 24-Stunden-Ticket 5 Personen Kreis Düren </t>
  </si>
  <si>
    <t>24hTicket 5 Pers. Krs Düren</t>
  </si>
  <si>
    <t>24-Stunden-Ticket 5 Personen Kreis Heinsberg</t>
  </si>
  <si>
    <t>EFM 24-Stunden-Ticket 5 Personen Kreis Heinsberg</t>
  </si>
  <si>
    <t>24hTicket 5 Pers. Krs Heinsberg</t>
  </si>
  <si>
    <t>region3tarif Tagesticket</t>
  </si>
  <si>
    <t>24-Stunden-Ticket Preisstufe 2Ü</t>
  </si>
  <si>
    <t>EFM 24-Stunden-Ticket 1 Person Preisstufe 2Ü</t>
  </si>
  <si>
    <t>24-Stunden-Ticket Preisstufe 3Ü</t>
  </si>
  <si>
    <t>EFM 24-Stunden-Ticket 1 Person Preisstufe 3Ü</t>
  </si>
  <si>
    <t>24-Stunden-Ticket Preisstufe 4Ü</t>
  </si>
  <si>
    <t>EFM 24-Stunden-Ticket 1 Person Preisstufe 4Ü</t>
  </si>
  <si>
    <t>24-Stunden-Ticket 5 Personen Preisstufe 2Ü</t>
  </si>
  <si>
    <t>EFM 24-Stunden-Ticket 5 Personen Preisstufe 2Ü</t>
  </si>
  <si>
    <t>24hTicket 5 Pers. PS 2Ü</t>
  </si>
  <si>
    <t>24-Stunden-Ticket 5 Personen Preisstufe 3Ü</t>
  </si>
  <si>
    <t>EFM 24-Stunden-Ticket 5 Personen Preisstufe 3Ü</t>
  </si>
  <si>
    <t>24hTicket 5 Pers. PS 3Ü</t>
  </si>
  <si>
    <t>24-Stunden-Ticket 5 Personen Preisstufe 4Ü</t>
  </si>
  <si>
    <t>EFM 24-Stunden-Ticket 5 Personen Preisstufe 4Ü</t>
  </si>
  <si>
    <t>24hTicket 5 Pers. PS 4Ü</t>
  </si>
  <si>
    <t>24-Stunden-Ticket Fahrrad</t>
  </si>
  <si>
    <t>EFM 24-Stunden-Ticket Fahrrad</t>
  </si>
  <si>
    <t>24hTicket Fahrrad</t>
  </si>
  <si>
    <t>euregioticket Fahrrad</t>
  </si>
  <si>
    <t>EFM euregioticket Fahrrad</t>
  </si>
  <si>
    <t>Welcome-Ticket</t>
  </si>
  <si>
    <t>Welcome-Ticket Einzel-Ticket</t>
  </si>
  <si>
    <t>EFM Welcome-Ticket Einzel-Ticket</t>
  </si>
  <si>
    <t>Welcome-Ticket Einzel</t>
  </si>
  <si>
    <t>Wochen-Ticket</t>
  </si>
  <si>
    <t>Wochen-Ticket Zusatz 1. Klasse</t>
  </si>
  <si>
    <t>EFM Wochen-Ticket Zusatz 1. Klasse</t>
  </si>
  <si>
    <t>Woche Zusatz 1. Klasse</t>
  </si>
  <si>
    <t>Monats-Ticket</t>
  </si>
  <si>
    <t>region3tarif Zeitkarten</t>
  </si>
  <si>
    <t>Monats-Ticket Erwachsene Region 1/2</t>
  </si>
  <si>
    <t>EFM Monats-Ticket Erwachsene Region 1/2</t>
  </si>
  <si>
    <t>Monats-Ticket Erw. R 1/2</t>
  </si>
  <si>
    <t>Monats-Ticket Erwachsene Region 3</t>
  </si>
  <si>
    <t>EFM Monats-Ticket Erwachsene Region 3</t>
  </si>
  <si>
    <t>Monats-Ticket Erw. R 3</t>
  </si>
  <si>
    <t>Anschlussticket Schüler, Auszubildende, Studenten Region 1-3</t>
  </si>
  <si>
    <t>EFM Anschlussticket Schüler, Auszubildende, Studenten Region 1-3</t>
  </si>
  <si>
    <t>Anschlusstick. Schül., Ausz., Stud. R 1-3</t>
  </si>
  <si>
    <t>Schüler-Ticket</t>
  </si>
  <si>
    <t>Schüler-Ticket Preisstufe 1A</t>
  </si>
  <si>
    <t>EFM Schüler-Ticket Preisstufe 1A</t>
  </si>
  <si>
    <t>Schüler-Ticket PS 1A</t>
  </si>
  <si>
    <t>Schüler-Ticket Preisstufe 1B</t>
  </si>
  <si>
    <t>EFM Schüler-Ticket Preisstufe 1B</t>
  </si>
  <si>
    <t>Schüler-Ticket PS 1B</t>
  </si>
  <si>
    <t>Schüler-Ticket Preisstufe 1C</t>
  </si>
  <si>
    <t>EFM Schüler-Ticket Preisstufe 1C</t>
  </si>
  <si>
    <t>Schüler-Ticket PS 1C</t>
  </si>
  <si>
    <t>Schüler-Ticket Preisstufe 2</t>
  </si>
  <si>
    <t>EFM Schüler-Ticket Preisstufe 2</t>
  </si>
  <si>
    <t>Schüler-Ticket PS 2</t>
  </si>
  <si>
    <t>Schüler-Ticket Preisstufe 3</t>
  </si>
  <si>
    <t>EFM Schüler-Ticket Preisstufe 3</t>
  </si>
  <si>
    <t>Schüler-Ticket PS 3</t>
  </si>
  <si>
    <t>Schüler-Ticket Preisstufe 4</t>
  </si>
  <si>
    <t>EFM Schüler-Ticket Preisstufe 4</t>
  </si>
  <si>
    <t>Schüler-Ticket PS 4</t>
  </si>
  <si>
    <t>Schüler-Ticket Preisstufe 2Ü</t>
  </si>
  <si>
    <t>EFM Schüler-Ticket Preisstufe 2Ü</t>
  </si>
  <si>
    <t>Schüler-Ticket PS 2Ü</t>
  </si>
  <si>
    <t>Schüler-Ticket Preisstufe 3Ü</t>
  </si>
  <si>
    <t>EFM Schüler-Ticket Preisstufe 3Ü</t>
  </si>
  <si>
    <t>Schüler-Ticket PS 3Ü</t>
  </si>
  <si>
    <t>Schüler-Ticket Preisstufe 4Ü</t>
  </si>
  <si>
    <t>EFM Schüler-Ticket Preisstufe 4Ü</t>
  </si>
  <si>
    <t>Schüler-Ticket PS 4Ü</t>
  </si>
  <si>
    <t>Fun-Ticket Monats-Ticket</t>
  </si>
  <si>
    <t>EFM Fun-Ticket Monats-Ticket</t>
  </si>
  <si>
    <t>EFM Azubi-Ticket</t>
  </si>
  <si>
    <t>Mobil-Ticket</t>
  </si>
  <si>
    <t>Arbeitsloser/ Sozialhilfeempfänger</t>
  </si>
  <si>
    <t>Mobil-Ticket Kreis Düren</t>
  </si>
  <si>
    <t>EFM Mobil-Ticket Kreis Düren</t>
  </si>
  <si>
    <t>Mobil-Ticket Krs. Düren</t>
  </si>
  <si>
    <t>Mobil-Ticket Kreis Heinsberg</t>
  </si>
  <si>
    <t>EFM Mobil-Ticket Kreis Heinsberg</t>
  </si>
  <si>
    <t>Mobil-Ticket Krs. Heinsberg</t>
  </si>
  <si>
    <t>StädteRegion Aachen</t>
  </si>
  <si>
    <t>Mobil-Ticket StädteRegion Aachen</t>
  </si>
  <si>
    <t>EFM Mobil-Ticket StädteRegion Aachen</t>
  </si>
  <si>
    <t>Mobil-Ticket StRegion AC</t>
  </si>
  <si>
    <t>Monats-Ticket Fahrrad (SPNV)</t>
  </si>
  <si>
    <t>EFM Monats-Ticket Fahrrad (SPNV)</t>
  </si>
  <si>
    <t>Monats-Ticket Fahrrad</t>
  </si>
  <si>
    <t>Monats-Ticket Zusatz 1. Klasse</t>
  </si>
  <si>
    <t>EFM Monats-Ticket Zusatz 1. Klasse</t>
  </si>
  <si>
    <t>Monat Zusatz 1. Klasse</t>
  </si>
  <si>
    <t>Einzel-T Erw. Flugs-T</t>
  </si>
  <si>
    <t>Einzel-T Kin. Flugs-T</t>
  </si>
  <si>
    <t>Einzel-T Erw. PS K</t>
  </si>
  <si>
    <t>Einzel-T Kin. PS K</t>
  </si>
  <si>
    <t>Einzel-T Erw. City XL AC</t>
  </si>
  <si>
    <t>Einzel-T Erw. City XL Dür.</t>
  </si>
  <si>
    <t>Einzel-T Kin. City XL Dür.</t>
  </si>
  <si>
    <t>Einzel-T Erw. CTarif Düren</t>
  </si>
  <si>
    <t>Einzel-T Erw. PS 1</t>
  </si>
  <si>
    <t>Einzel-T Erw. PS 2</t>
  </si>
  <si>
    <t>Einzel-T Erw. PS 3</t>
  </si>
  <si>
    <t>Einzel-T Erw. PS 4</t>
  </si>
  <si>
    <t>Einzel-T Kin. PS 1</t>
  </si>
  <si>
    <t>Einzel-T Kin. PS 2</t>
  </si>
  <si>
    <t>Einzel-T Kin. PS 3</t>
  </si>
  <si>
    <t>Einzel-T Kin. PS 4</t>
  </si>
  <si>
    <t>Einzel-T Erw. R 1/2</t>
  </si>
  <si>
    <t>Einzel-T Erw. R 3</t>
  </si>
  <si>
    <t xml:space="preserve">Einzel-T Erw. PS H2 </t>
  </si>
  <si>
    <t>Einzel-T Erw. PS H3</t>
  </si>
  <si>
    <t>Einzel-T Kin. PS H2</t>
  </si>
  <si>
    <t>Einzel-T Kin. PS H3</t>
  </si>
  <si>
    <t>Einzel-T Erw. PS 1Ü</t>
  </si>
  <si>
    <t>Einzel-T Erw. PS 2Ü</t>
  </si>
  <si>
    <t>Einzel-T Erw. PS 3Ü</t>
  </si>
  <si>
    <t>Einzel-T Erw. PS 4Ü</t>
  </si>
  <si>
    <t>Einzel-T Kin. PS 1Ü</t>
  </si>
  <si>
    <t>Einzel-T Kin. PS 2Ü</t>
  </si>
  <si>
    <t>Einzel-T Kin. PS 3Ü</t>
  </si>
  <si>
    <t xml:space="preserve">Einzel-T Kin. PS 4Ü </t>
  </si>
  <si>
    <t>Einzel-T Erw. PS R1</t>
  </si>
  <si>
    <t>Einzel-T Erw. PS R2</t>
  </si>
  <si>
    <t>Einzel-T Erw. PS R3</t>
  </si>
  <si>
    <t>Einzel-T Kin. PS R1</t>
  </si>
  <si>
    <t>Einzel-T Kin. PS R2</t>
  </si>
  <si>
    <t>Einzel-T Kin. PS R3</t>
  </si>
  <si>
    <t>Einzel-T Fahrrad</t>
  </si>
  <si>
    <t>24hT PS 1</t>
  </si>
  <si>
    <t>24hT PS 2</t>
  </si>
  <si>
    <t>24hT PS 3</t>
  </si>
  <si>
    <t>24hT PS 4</t>
  </si>
  <si>
    <t xml:space="preserve">24hT Krs Düren </t>
  </si>
  <si>
    <t>24hT Krs Heinsberg</t>
  </si>
  <si>
    <t>24hT 5 Pers. PS 1</t>
  </si>
  <si>
    <t>24hT 5 Pers. PS 2</t>
  </si>
  <si>
    <t>24hT 5 Pers. PS 3</t>
  </si>
  <si>
    <t>24hT 5 Pers. PS 4</t>
  </si>
  <si>
    <t>24hT 5 Pers. Krs Düren</t>
  </si>
  <si>
    <t>24hT 5 Pers. Krs Heinsberg</t>
  </si>
  <si>
    <t>24hT PS 2Ü</t>
  </si>
  <si>
    <t>24hT PS 3Ü</t>
  </si>
  <si>
    <t>24hT PS 4Ü</t>
  </si>
  <si>
    <t>24hT 5 Pers. PS 2Ü</t>
  </si>
  <si>
    <t>24hT 5 Pers. PS 3Ü</t>
  </si>
  <si>
    <t>24hT 5 Pers. PS 4Ü</t>
  </si>
  <si>
    <t>24hT Fahrrad</t>
  </si>
  <si>
    <t>euregioT Fahrrad</t>
  </si>
  <si>
    <t>Welcome-T Einzel</t>
  </si>
  <si>
    <t>Monats-T Erw. R 1/2</t>
  </si>
  <si>
    <t>Monats-T Erw. R 3</t>
  </si>
  <si>
    <t>Schüler-T PS 1A</t>
  </si>
  <si>
    <t>Schüler-T PS 1B</t>
  </si>
  <si>
    <t>Schüler-T PS 1C</t>
  </si>
  <si>
    <t>Schüler-T PS 2</t>
  </si>
  <si>
    <t>Schüler-T PS 3</t>
  </si>
  <si>
    <t>Schüler-T PS 4</t>
  </si>
  <si>
    <t>Schüler-T PS 2Ü</t>
  </si>
  <si>
    <t>Schüler-T PS 3Ü</t>
  </si>
  <si>
    <t>Schüler-T PS 4Ü</t>
  </si>
  <si>
    <t>Fun-T Monats-T</t>
  </si>
  <si>
    <t>Azubi-T</t>
  </si>
  <si>
    <t>Mobil-T Krs. Düren</t>
  </si>
  <si>
    <t>Mobil-T Krs. Heinsberg</t>
  </si>
  <si>
    <t>Mobil-T StRegion AC</t>
  </si>
  <si>
    <t>Monats-T Fahrrad</t>
  </si>
  <si>
    <t>Einzel-T Kin. R 1/2</t>
  </si>
  <si>
    <t>Einzel-T Kin. R 3</t>
  </si>
  <si>
    <t>Anschl.T. Schül., Ausz., Stud. R 1-3</t>
  </si>
  <si>
    <t>4F. City XL Dür. Erw.</t>
  </si>
  <si>
    <t>4F. City XL Dür. Kin.</t>
  </si>
  <si>
    <t>City-Tarif Stolb. 4F.</t>
  </si>
  <si>
    <t>4F.-T Erw. City XL AC</t>
  </si>
  <si>
    <t>4F.-T Erw. Flugs-T</t>
  </si>
  <si>
    <t>4F.-T Erw. PS K</t>
  </si>
  <si>
    <t>4F.-T Erw. PS 1</t>
  </si>
  <si>
    <t>4F.-T Erw. PS 2</t>
  </si>
  <si>
    <t>4F.-T Erw. PS 3</t>
  </si>
  <si>
    <t>4F.-T Erw. PS 4</t>
  </si>
  <si>
    <t>4F.-T Kin. Flugs-T</t>
  </si>
  <si>
    <t>4F.-T Kin. PS K</t>
  </si>
  <si>
    <t>4F.-T Kin. PS 1</t>
  </si>
  <si>
    <t>4F.-T Kin. PS 2</t>
  </si>
  <si>
    <t>4F.-T Kin. PS 3</t>
  </si>
  <si>
    <t>4F.-T Kin. PS 4</t>
  </si>
  <si>
    <t>4F. Erw.T PS H2</t>
  </si>
  <si>
    <t>4F. Erw.T PS H3</t>
  </si>
  <si>
    <t>4F. Erw.T PS 1Ü</t>
  </si>
  <si>
    <t>4F. Erw.T PS 2Ü</t>
  </si>
  <si>
    <t>4F. Erw.T PS 3Ü</t>
  </si>
  <si>
    <t>4F. Erw.T PS 4Ü</t>
  </si>
  <si>
    <t>4F.-T Kin. PS 1Ü</t>
  </si>
  <si>
    <t>4F.-T Kin. PS 2Ü</t>
  </si>
  <si>
    <t>4F.-T Kin. PS 3Ü</t>
  </si>
  <si>
    <t>4F.-T Kin. PS 4Ü</t>
  </si>
  <si>
    <t>4F. Erw.T PS R1</t>
  </si>
  <si>
    <t>4F. Erw.T PS R2</t>
  </si>
  <si>
    <t>4F. Erw.T PS R3</t>
  </si>
  <si>
    <t>Einzel Zus. 1. Klasse</t>
  </si>
  <si>
    <t>Anschl-T AVV Ges.</t>
  </si>
  <si>
    <t>alle Aboprodukte</t>
  </si>
  <si>
    <t>Umbenennung des Nutzerparameters "normal" in "Erwachsener/ Vollzahler/jedermann"</t>
  </si>
  <si>
    <t>einheitliche Benennung</t>
  </si>
  <si>
    <t>für Erstattungen</t>
  </si>
  <si>
    <t xml:space="preserve">für Erstattungen, aufgrund der Gültigkeit der Berechtigung können tarifliche Preisänderungen nicht abgebildet werden. Daher Preis 0 bei Abonnements. </t>
  </si>
  <si>
    <t>Wird im AVV über Kontrollregeln (KM) abgebildet</t>
  </si>
  <si>
    <t>wird im AVV über die Gerätedaten geliefert (z.B. zur Erkennung "Nachtexpressbus")</t>
  </si>
  <si>
    <t>Anpassung der TLV-Struktur</t>
  </si>
  <si>
    <t>Darstellung der NRW-Produkte in NRW-Produktliste</t>
  </si>
  <si>
    <t>entsprechend der anderen Gelegenheitsverkehrsprodukte</t>
  </si>
  <si>
    <t>City-Tarif Simmerath 4Fahrten-Ticket</t>
  </si>
  <si>
    <t>EFM City-Tarif Simmerath 4Fahrten-Ticket</t>
  </si>
  <si>
    <t>City-Tarif Simm. 4Fahrten</t>
  </si>
  <si>
    <t>City-Tarif Simm. 4F.</t>
  </si>
  <si>
    <t>Ergänzung des Nutzerparameters um KundenTyp_CODE und des Serviceparameters um ServiceKlasse_CODE</t>
  </si>
  <si>
    <t>Verkehrsmittel ungültig</t>
  </si>
  <si>
    <t>'SY06'</t>
  </si>
  <si>
    <t>Schritt K206 "Verkehrsmittel ungültig"</t>
  </si>
  <si>
    <t>VerkehrsmittelSPNV</t>
  </si>
  <si>
    <t>VerkehrsmittelÖSPV</t>
  </si>
  <si>
    <t>Produktgruppen für Verkehrsmittelgültigkeit</t>
  </si>
  <si>
    <t>VerkehrsmittelStatus</t>
  </si>
  <si>
    <t>Ist aktuelles Produkt im Verkehrsmittel gültig?</t>
  </si>
  <si>
    <t>1 – Verkehrsmittel gültig
2 – Verkehrsmittel ungültig
3 – Verkehrsmittel nicht prüfbar</t>
  </si>
  <si>
    <t>3.6</t>
  </si>
  <si>
    <t>24-Stunden-Ticket Region 1-3</t>
  </si>
  <si>
    <t>24-Stunden-Ticket 5 Personen Region 1-3</t>
  </si>
  <si>
    <t>EFM 24-Stunden-Ticket 5 Personen Region 1-3</t>
  </si>
  <si>
    <t>24hTicket 5 Pers. R 1-3</t>
  </si>
  <si>
    <t>24hT R 1-3</t>
  </si>
  <si>
    <t>24hT 5 Pers. R 1-3</t>
  </si>
  <si>
    <t>Tariffortschreibung 01.02.2020</t>
  </si>
  <si>
    <t>Tariffortschreibung 01.02.2020
entsprechend der 24-Stunden-Systematik im AVV</t>
  </si>
  <si>
    <t>Preisanpassung
Anpassung Name Tarifprodukt/EFMProdukt/Abkürzung und Produktbezeichnung</t>
  </si>
  <si>
    <t>'11'</t>
  </si>
  <si>
    <t>Ticket in Verkehrsmittel ungültig!</t>
  </si>
  <si>
    <t>'Ticket in Verkehrsmittel ungültig!'</t>
  </si>
  <si>
    <t>Monats-ABO persönlich Preisstufe 1A</t>
  </si>
  <si>
    <t>Monats-ABO persönlich Preisstufe 1B</t>
  </si>
  <si>
    <t>Monats-ABO persönlich Preisstufe 1C</t>
  </si>
  <si>
    <t>Monats-ABO persönlich Preisstufe 2</t>
  </si>
  <si>
    <t>Monats-ABO persönlich Preisstufe 3</t>
  </si>
  <si>
    <t>Monats-ABO persönlich Preisstufe 4</t>
  </si>
  <si>
    <t>Monats-ABO übertragbar Preisstufe 1A</t>
  </si>
  <si>
    <t>Monats-ABO übertragbar Preisstufe 1B</t>
  </si>
  <si>
    <t>Monats-ABO übertragbar Preisstufe 1C</t>
  </si>
  <si>
    <t>Monats-ABO übertragbar Preisstufe 2</t>
  </si>
  <si>
    <t>Monats-ABO übertragbar Preisstufe 3</t>
  </si>
  <si>
    <t>Monats-ABO übertragbar Preisstufe 4</t>
  </si>
  <si>
    <t>Monats-ABO übertragbar Preisstufe H2</t>
  </si>
  <si>
    <t>Monats-ABO übertragbar Preisstufe H3</t>
  </si>
  <si>
    <t>Monats-ABO übertragbar Preisstufe H4</t>
  </si>
  <si>
    <t>Monats-ABO übertragbar Preisstufe 2Ü VRR</t>
  </si>
  <si>
    <t>Monats-ABO übertragbar Preisstufe 3Ü VRR</t>
  </si>
  <si>
    <t>Monats-ABO übertragbar Preisstufe 4Ü VRR</t>
  </si>
  <si>
    <t>Monats-ABO persönlich Preisstufe 2Ü VRR</t>
  </si>
  <si>
    <t>Monats-ABO persönlich Preisstufe 3Ü VRR</t>
  </si>
  <si>
    <t>Monats-ABO persönlich Preisstufe 4Ü VRR</t>
  </si>
  <si>
    <t>Monats-ABO übertragbar Preisstufe 2Ü RM</t>
  </si>
  <si>
    <t>Monats-ABO übertragbar Preisstufe 3Ü RM</t>
  </si>
  <si>
    <t>Monats-ABO UKA persönlich Preisstufe 1C</t>
  </si>
  <si>
    <t>Monats-ABO UKA persönlich Preisstufe 2</t>
  </si>
  <si>
    <t>Monats-ABO UKA persönlich Preisstufe 3</t>
  </si>
  <si>
    <t>Monats-ABO UKA persönlich Preisstufe 4</t>
  </si>
  <si>
    <t>Jahresticket Erwachsene Region 1/2</t>
  </si>
  <si>
    <t>Jahresticket Erwachsene Region 3</t>
  </si>
  <si>
    <t>Monats-Ticket übertragbar Preisstufe 2Ü</t>
  </si>
  <si>
    <t>Monats-Ticket übertragbar Preisstufe 3Ü</t>
  </si>
  <si>
    <t>Monats-Ticket übertragbar Preisstufe 4Ü</t>
  </si>
  <si>
    <t>Monats-Ticket persönlich Preisstufe 2Ü</t>
  </si>
  <si>
    <t>Monats-Ticket persönlich Preisstufe 3Ü</t>
  </si>
  <si>
    <t>Monats-Ticket persönlich Preisstufe 4Ü</t>
  </si>
  <si>
    <t>Monats-Ticket City-Tarif Düren</t>
  </si>
  <si>
    <t>EFM Monats-Ticket City-Tarif Düren</t>
  </si>
  <si>
    <t>Monats-Ticket übertragbar Preisstufe 1A</t>
  </si>
  <si>
    <t>Monats-Ticket übertragbar Preisstufe 1B</t>
  </si>
  <si>
    <t>Monats-Ticket übertragbar Preisstufe 1C</t>
  </si>
  <si>
    <t>Monats-Ticket übertragbar Preisstufe 2</t>
  </si>
  <si>
    <t>Monats-Ticket übertragbar Preisstufe 3</t>
  </si>
  <si>
    <t>Monats-Ticket übertragbar Preisstufe 4</t>
  </si>
  <si>
    <t>Monats-Ticket persönlich Preisstufe 1A</t>
  </si>
  <si>
    <t>Monats-Ticket persönlich Preisstufe 1B</t>
  </si>
  <si>
    <t>Monats-Ticket persönlich Preisstufe 1C</t>
  </si>
  <si>
    <t>Monats-Ticket persönlich Preisstufe 2</t>
  </si>
  <si>
    <t>Monats-Ticket persönlich Preisstufe 3</t>
  </si>
  <si>
    <t>Monats-Ticket persönlich Preisstufe 4</t>
  </si>
  <si>
    <t>Monats-Ticket CTarif Düren</t>
  </si>
  <si>
    <t>Wochen-Ticket Preisstufe 1</t>
  </si>
  <si>
    <t>EFM Wochen-Ticket Preisstufe 1</t>
  </si>
  <si>
    <t>Wochen-Ticket Preisstufe 2</t>
  </si>
  <si>
    <t>EFM Wochen-Ticket Preisstufe 2</t>
  </si>
  <si>
    <t>Wochen-Ticket Preisstufe 3</t>
  </si>
  <si>
    <t>EFM Wochen-Ticket Preisstufe 3</t>
  </si>
  <si>
    <t>Wochen-Ticket Preisstufe 4</t>
  </si>
  <si>
    <t>EFM Wochen-Ticket Preisstufe 4</t>
  </si>
  <si>
    <t>Wochen-Ticket Preisstufe H2</t>
  </si>
  <si>
    <t>EFM Wochen-Ticket Preisstufe H2</t>
  </si>
  <si>
    <t>Wochen-Ticket Preisstufe H3</t>
  </si>
  <si>
    <t>EFM Wochen-Ticket Preisstufe H3</t>
  </si>
  <si>
    <t>Wochen-Ticket Preisstufe H4</t>
  </si>
  <si>
    <t>EFM Wochen-Ticket Preisstufe H4</t>
  </si>
  <si>
    <t>Wochen-Ticket Preisstufe 2Ü</t>
  </si>
  <si>
    <t>EFM Wochen-Ticket Preisstufe 2Ü</t>
  </si>
  <si>
    <t>Wochen-Ticket Preisstufe 3Ü</t>
  </si>
  <si>
    <t>EFM Wochen-Ticket Preisstufe 3Ü</t>
  </si>
  <si>
    <t>Wochen-Ticket Preisstufe 4Ü</t>
  </si>
  <si>
    <t>EFM Wochen-Ticket Preisstufe 4Ü</t>
  </si>
  <si>
    <t xml:space="preserve">EFM Wochen-Ticket Preisstufe R2 </t>
  </si>
  <si>
    <t>Wochen-Ticket Preisstufe R3</t>
  </si>
  <si>
    <t>EFM Wochen-Ticket Preisstufe R3</t>
  </si>
  <si>
    <t>Wochen-Ticket PS 1</t>
  </si>
  <si>
    <t>Wochen-Ticket PS 2</t>
  </si>
  <si>
    <t>Wochen-Ticket PS 3</t>
  </si>
  <si>
    <t>Wochen-Ticket PS 4</t>
  </si>
  <si>
    <t>Wochen-Ticket PS H2</t>
  </si>
  <si>
    <t>Wochen-Ticket PS H3</t>
  </si>
  <si>
    <t>Wochen-Ticket PS H4</t>
  </si>
  <si>
    <t>Wochen-Ticket PS 2Ü</t>
  </si>
  <si>
    <t>Wochen-Ticket PS 3Ü</t>
  </si>
  <si>
    <t>Wochen-Ticket PS 4Ü</t>
  </si>
  <si>
    <t>Wochen-Ticket PS R2</t>
  </si>
  <si>
    <t>Wochen-Ticket PS R3</t>
  </si>
  <si>
    <t>Wochen-T PS 1</t>
  </si>
  <si>
    <t>Wochen-T PS 2</t>
  </si>
  <si>
    <t>Wochen-T PS 3</t>
  </si>
  <si>
    <t>Wochen-T PS 4</t>
  </si>
  <si>
    <t>Wochen-T PS H2</t>
  </si>
  <si>
    <t>Wochen-T PS H3</t>
  </si>
  <si>
    <t>Wochen-T PS H4</t>
  </si>
  <si>
    <t>Wochen-T PS 2Ü</t>
  </si>
  <si>
    <t>Wochen-T PS 3Ü</t>
  </si>
  <si>
    <t>Wochen-T PS 4Ü</t>
  </si>
  <si>
    <t>Wochen-T PS R2</t>
  </si>
  <si>
    <t>Wochen-T PS R3</t>
  </si>
  <si>
    <t>Monats-T CTarif Düren</t>
  </si>
  <si>
    <t>Monats-T City XL AC</t>
  </si>
  <si>
    <t>Monats-T übertr. PS 1A</t>
  </si>
  <si>
    <t>Monats-T übertr. PS 1B</t>
  </si>
  <si>
    <t>Monats-T übertr. PS 1C</t>
  </si>
  <si>
    <t>Monats-T übertr. PS 2</t>
  </si>
  <si>
    <t>Monats-T übertr. PS 3</t>
  </si>
  <si>
    <t>Monats-T übertr. PS 4</t>
  </si>
  <si>
    <t>Monats-T pers. PS 1A</t>
  </si>
  <si>
    <t>Monats-T pers. PS 1B</t>
  </si>
  <si>
    <t>Monats-T pers. PS 1C</t>
  </si>
  <si>
    <t>Monats-T pers. PS 2</t>
  </si>
  <si>
    <t>Monats-T pers. PS 3</t>
  </si>
  <si>
    <t>Monats-T pers. PS 4</t>
  </si>
  <si>
    <t>Monats-T PS H2</t>
  </si>
  <si>
    <t>Monats-T PS H3</t>
  </si>
  <si>
    <t>Monats-T PS H4</t>
  </si>
  <si>
    <t>Monats-T übertr. PS 2Ü</t>
  </si>
  <si>
    <t>Monats-T übertr. PS 3Ü</t>
  </si>
  <si>
    <t>Monats-T übertr. PS 4Ü</t>
  </si>
  <si>
    <t>Monats-T pers. PS 2Ü</t>
  </si>
  <si>
    <t>Monats-T pers. PS 3Ü</t>
  </si>
  <si>
    <t>Monats-T pers. PS 4Ü</t>
  </si>
  <si>
    <t>Monats-T PS R2</t>
  </si>
  <si>
    <t>Monats-T PS R3</t>
  </si>
  <si>
    <t>Änderung von "Monatskarte für Erwachsene im Abonnement" in Monats-ABO entsprechend der Logik wie bei Azubi- und Schüler-ABO</t>
  </si>
  <si>
    <t>Umbenennung von Tarifprodukt und EFM-Produkt</t>
  </si>
  <si>
    <t>Zusatz 1. Klasse</t>
  </si>
  <si>
    <t>Fun-Ticket im ABO</t>
  </si>
  <si>
    <t>Monats-ABO</t>
  </si>
  <si>
    <t>Semester-Ticket</t>
  </si>
  <si>
    <t>Schüler-ABO</t>
  </si>
  <si>
    <t>Vereinheitlichung mit Verkaufsstatistik + Marketing</t>
  </si>
  <si>
    <t>Tag</t>
  </si>
  <si>
    <t>Woche</t>
  </si>
  <si>
    <t>Monat</t>
  </si>
  <si>
    <t>SchülerTicket Fakultativ KAT 1</t>
  </si>
  <si>
    <t>VRS-Ergänzung, fakultativ, für AVV School&amp;Fun-Ticket</t>
  </si>
  <si>
    <t>keine Definition des TLV erforderlich</t>
  </si>
  <si>
    <t>efsPreisLang</t>
  </si>
  <si>
    <t>efsMitnahme1</t>
  </si>
  <si>
    <t>mitnahmeAnzahl</t>
  </si>
  <si>
    <t>efsMitnahme2</t>
  </si>
  <si>
    <t>Anpassung der Spalte "Produktbezeichnung"</t>
  </si>
  <si>
    <t>Ö = ÖPNV-Kundenkarte</t>
  </si>
  <si>
    <t>Spec_HD_BOM, IdentifikationsmediumTyp_CODE</t>
  </si>
  <si>
    <t>Spec_HD_BOM, Geschlecht_CODE</t>
  </si>
  <si>
    <t>Spec_HD_BOM, ServiceKlasse_CODE</t>
  </si>
  <si>
    <t>Spec_HD_BOM, TransportmittelKategorie_CODE</t>
  </si>
  <si>
    <t>Spec_HD_BOM, Profil_CODE</t>
  </si>
  <si>
    <t>Spec_HD_BOM, KundenTyp_CODE</t>
  </si>
  <si>
    <t>Spec_HD_BOM, BezahlArt_CODE</t>
  </si>
  <si>
    <t>Eintragung der Kundenkartennummer</t>
  </si>
  <si>
    <t xml:space="preserve">Für Aboprodukte wird der Wert 0x00 und für Gelegenheitsverkehr der entsprechende Code eingetragen. </t>
  </si>
  <si>
    <t>6 Stellen (bei kürzeren Nummern mit führenden Nullen)</t>
  </si>
  <si>
    <t>Einzel-Ticket Erwachsene Preisstufe H2</t>
  </si>
  <si>
    <t>Einzel-Ticket Kinder Preisstufe 3Ü</t>
  </si>
  <si>
    <t>Einzel-Ticket Kinder Preisstufe 4Ü</t>
  </si>
  <si>
    <t>Einzel-Ticket Erwachsene Preisstufe R2</t>
  </si>
  <si>
    <t>24-Stunden-Ticket Kreis Düren</t>
  </si>
  <si>
    <t>Wochen-Ticket Preisstufe R2</t>
  </si>
  <si>
    <t>Monats-Ticket City XL Aachen</t>
  </si>
  <si>
    <t>3.7</t>
  </si>
  <si>
    <t>Semesterticketverträge</t>
  </si>
  <si>
    <t>Anpassung des Gebietsparameter Name von "Region 1-3" auf "Region 3"</t>
  </si>
  <si>
    <t>Vereinheitlichung; Vermeidung von Missverständnissen</t>
  </si>
  <si>
    <t>Löschen von TAG DC Variante I</t>
  </si>
  <si>
    <t>Anpassung Kontrollhinweistext und TLV-Struktur</t>
  </si>
  <si>
    <t>Umlaufbeschluss zur Digitalisierung von Kurzstreckenprodukten</t>
  </si>
  <si>
    <t>3.8</t>
  </si>
  <si>
    <t>Gültig für i.d.R. vier Haltestellen, bitte anhand Starthaltestelle überprüfen. Nicht im Schienenverkehr gültig.</t>
  </si>
  <si>
    <t>Gültig für i.d.R. vier Haltestellen, bitte anhand Starthaltestelle überprüfen. Nicht im Schienenverkehr gültig. Nur gültig für Personen zwischen 6 und 14 Jahren.</t>
  </si>
  <si>
    <t>Nur gültig im Stadtzentrum Düren, nicht im Schienenverkehr gültig</t>
  </si>
  <si>
    <t>Gilt nur zwischen Haltestelle "Rath Anhoven" und Haltestelle "Hilderather Straße" bzw. zwischen KSZ 47 und Haltestelle "Niederkrüchten Lindbruch"</t>
  </si>
  <si>
    <t>Gilt in Verbindung mit einem gültigen AVV-Zeitfahrausweis.</t>
  </si>
  <si>
    <t>Gilt in Verbindung mit einem gültigen Fahrausweis.</t>
  </si>
  <si>
    <t>Anpassung diverser Kontrollhinweistexte</t>
  </si>
  <si>
    <t>elektronische Kontrolle der Tickets des Gelegenheitsverkehrs + Zeitkarten</t>
  </si>
  <si>
    <t>Gültig in der Euregio Maas-Rhein in Verbindung mit einem gültigen Fahrausweis.</t>
  </si>
  <si>
    <t>Nur mit Lichtbildausweis bzw. Kundenkarte gültig.</t>
  </si>
  <si>
    <t>City-Tarif Eschweiler Einzel-Ticket</t>
  </si>
  <si>
    <t>neues Tarifprodukt</t>
  </si>
  <si>
    <t>EFM City-Tarif Eschweiler Einzel-Ticket</t>
  </si>
  <si>
    <t>City-Tarif Eschweiler</t>
  </si>
  <si>
    <t>City-Tarif Eschweiler Einzel</t>
  </si>
  <si>
    <t>Tariffortschreibung</t>
  </si>
  <si>
    <t>Tariffortschreibung VRS</t>
  </si>
  <si>
    <t>3.9</t>
  </si>
  <si>
    <t>übertragbar/persönlich aus EFM-Produkt Name und Abkürzung entfernt</t>
  </si>
  <si>
    <t>24-Stunden-Ticket 1 Person</t>
  </si>
  <si>
    <t>24-Stunden-Ticket 5 Personen</t>
  </si>
  <si>
    <t>Anpassung der Produktbezeichnung von "24-Stunden-Ticket" auf "24-Stunden-Ticket 1 Person"</t>
  </si>
  <si>
    <t>Anpassung der Produktbezeichnung von "24-Stunden-Ticket" auf "24-Stunden-Ticket 5 Personen"</t>
  </si>
  <si>
    <t>Bereinigung aufgrund unterschiedlicher Entsprechungen derselben EFM-Produkt Nr</t>
  </si>
  <si>
    <t>Detailliertere Unterteilung der Produktbezeichnungen für Statistik und PKM</t>
  </si>
  <si>
    <t>Aktiv-ABO UKA</t>
  </si>
  <si>
    <t>neues Tarifprodukt für UKA</t>
  </si>
  <si>
    <t>EFM Monats-ABO persönlich Preisstufe 1C</t>
  </si>
  <si>
    <t>EFM Monats-ABO persönlich Preisstufe 2</t>
  </si>
  <si>
    <t>EFM Monats-ABO persönlich Preisstufe 3</t>
  </si>
  <si>
    <t>EFM Monats-ABO persönlich Preisstufe 4</t>
  </si>
  <si>
    <t>UKA aus EFM-Produkt Name entfernt</t>
  </si>
  <si>
    <t>24-Stunden-Ticket 1 Person Preisstufe 1</t>
  </si>
  <si>
    <t>24-Stunden-Ticket 1 Person Preisstufe 2</t>
  </si>
  <si>
    <t>24-Stunden-Ticket 1 Person Preisstufe 3</t>
  </si>
  <si>
    <t>24-Stunden-Ticket 1 Person Preisstufe 4</t>
  </si>
  <si>
    <t>24-Stunden-Ticket 1 Person Kreis Düren</t>
  </si>
  <si>
    <t>24-Stunden-Ticket 1 Person Kreis Heinsberg</t>
  </si>
  <si>
    <t>24-Stunden-Ticket 1 Person Region 1-3</t>
  </si>
  <si>
    <t>24-Stunden-Ticket 1 Person Preisstufe 2Ü</t>
  </si>
  <si>
    <t>24-Stunden-Ticket 1 Person Preisstufe 3Ü</t>
  </si>
  <si>
    <t>24-Stunden-Ticket 1 Person Preisstufe 4Ü</t>
  </si>
  <si>
    <t>EFM 24-Stunden-Ticket 1 Person Region 1-3</t>
  </si>
  <si>
    <t>24hTicket 1 Pers. PS 1</t>
  </si>
  <si>
    <t>24hTicket 1 Pers. PS 2</t>
  </si>
  <si>
    <t>24hTicket 1 Pers. PS 3</t>
  </si>
  <si>
    <t>24hTicket 1 Pers. PS 4</t>
  </si>
  <si>
    <t xml:space="preserve">24hTicket 1 Pers. Krs Düren </t>
  </si>
  <si>
    <t>24hTicket 1 Pers. Krs Heinsberg</t>
  </si>
  <si>
    <t>24hTicket 1 Pers. R 1-3</t>
  </si>
  <si>
    <t>24hTicket 1 Pers. PS 2Ü</t>
  </si>
  <si>
    <t>24hTicket 1 Pers. PS 3Ü</t>
  </si>
  <si>
    <t>24hTicket 1 Pers. PS 4Ü</t>
  </si>
  <si>
    <t>4.0</t>
  </si>
  <si>
    <t>Anpassung von Tarifprodukt und Abkürzung EFM-Produkt auf das Format 24-Stunden-Ticket 1 Person</t>
  </si>
  <si>
    <t>Harmonisierung mit 24-Stunden-Tickets 5 Personen</t>
  </si>
  <si>
    <t>4.1</t>
  </si>
  <si>
    <t>Monats-ABO FHAachen persönlich Preisstufe 1C</t>
  </si>
  <si>
    <t>Monats-ABO FHAachen persönlich Preisstufe 2</t>
  </si>
  <si>
    <t>Monats-ABO FHAachen persönlich Preisstufe 3</t>
  </si>
  <si>
    <t>Monats-ABO FHAachen persönlich Preisstufe 4</t>
  </si>
  <si>
    <t>Azubi-ABO FHAachen</t>
  </si>
  <si>
    <t>Aktiv-ABO FHAachen</t>
  </si>
  <si>
    <t>neues Tarifprodukt für die FH Aachen</t>
  </si>
  <si>
    <t>Der angegebene Preis ist vom Arbeitnehmer zu zahlen. Der Arbeitgeber übernimmt die Finanzierung eines solidarischen Grundbetrags. Ganztägig gültig. Mitnahme von bis zu 1 weiteren Erwachsenen und 3 Kindern ganztägig an Sa./So./Feriertagen und Mo.-Fr. ab 19 Uhr bis Betriebsschluss. Möglichkeit zur Ergänzung VRS, VRR oder Anschlussticket Region 1-3 auf Kundenwunsch gegeben.</t>
  </si>
  <si>
    <t>Das Produkt dient der Rechnungsstellung an den Arbeitgeber. Der angegebene Preis ist solidarisch für jeden Mitarbeiter vom Arbeitgeber zu übernehmen. Ganztägig gültig. Mitnahme von bis zu 1 weiteren Erwachsenen und 3 Kindern ganztägig an Sa./So./Feriertagen und Mo.-Fr. ab 19 Uhr bis Betriebsschluss. Möglichkeit zur Ergänzung VRS, VRR oder Anschlussticket Region 1-3 auf Kundenwunsch gegeben.</t>
  </si>
  <si>
    <t>4.2</t>
  </si>
  <si>
    <t>neues Tarifprodukt (2-jährige Pilotphase)</t>
  </si>
  <si>
    <t>Korrektur Gebietsparameter Nr und Name</t>
  </si>
  <si>
    <t>Korrektur Gebietsparameter Name</t>
  </si>
  <si>
    <t>sprechendere Bezeichnung für Druck</t>
  </si>
  <si>
    <t>linienbezogene Kurzstrecke</t>
  </si>
  <si>
    <t>Job-Ticket Split Zusatzbetrag 1</t>
  </si>
  <si>
    <t>Job-Ticket Split Zusatzbetrag 2</t>
  </si>
  <si>
    <t>Job-Ticket Split Zusatzbetrag 3</t>
  </si>
  <si>
    <t>Job-Ticket Split Zusatzbetrag 4</t>
  </si>
  <si>
    <t>Job-Ticket Split Zusatzbetrag 5</t>
  </si>
  <si>
    <t>Job-Ticket Split Sockelbetrag AC DN 1</t>
  </si>
  <si>
    <t>Job-Ticket Split Sockelbetrag AC DN 2</t>
  </si>
  <si>
    <t>Job-Ticket Split Sockelbetrag AC DN 3</t>
  </si>
  <si>
    <t>Job-Ticket Split Sockelbetrag AC DN 4</t>
  </si>
  <si>
    <t>Job-Ticket Split Sockelbetrag AC DN 5</t>
  </si>
  <si>
    <t>Job-Ticket Split Sockelbetrag 1</t>
  </si>
  <si>
    <t>Job-Ticket Split Sockelbetrag 2</t>
  </si>
  <si>
    <t>Job-Ticket Split Sockelbetrag 3</t>
  </si>
  <si>
    <t>Job-Ticket Split Sockelbetrag 4</t>
  </si>
  <si>
    <t>Job-Ticket Split Sockelbetrag 5</t>
  </si>
  <si>
    <t>EFM Job-Ticket Split</t>
  </si>
  <si>
    <t>Job-Ticket Split</t>
  </si>
  <si>
    <t>Umbenennung der Schritte der Ausgabedaten</t>
  </si>
  <si>
    <t>Anpassung der Nummernstruktur der Kontrollstrategie</t>
  </si>
  <si>
    <t>K1100</t>
  </si>
  <si>
    <t>K1101</t>
  </si>
  <si>
    <t>K1102</t>
  </si>
  <si>
    <t>K1103</t>
  </si>
  <si>
    <t>K1104</t>
  </si>
  <si>
    <t>K1105</t>
  </si>
  <si>
    <t>K1106</t>
  </si>
  <si>
    <t>K1107</t>
  </si>
  <si>
    <t>K1110</t>
  </si>
  <si>
    <t>KA99</t>
  </si>
  <si>
    <t>Verkehrsmittelkat. ungültig</t>
  </si>
  <si>
    <t>Karenzzeit</t>
  </si>
  <si>
    <t>City-Tarif Baesweiler</t>
  </si>
  <si>
    <t>City-Tarif Baesweiler Einzel-Ticket</t>
  </si>
  <si>
    <t>EFM City-Tarif Baesweiler Einzel-Ticket</t>
  </si>
  <si>
    <t>City-Tarif Baesweiler Einzel</t>
  </si>
  <si>
    <t>Neues Tarifprodukt ab 01.01.2021</t>
  </si>
  <si>
    <t>4.3</t>
  </si>
  <si>
    <t>Einstellung des Tarifprodukts zum Oktober 2020</t>
  </si>
  <si>
    <t>4.4</t>
  </si>
  <si>
    <t>Preisfortschreibung VRS</t>
  </si>
  <si>
    <t xml:space="preserve">Auf Basis fehlender Verkäufe und nach Rücksprache mit der ASEAG wird das Produkt aus der Produktliste entfernt </t>
  </si>
  <si>
    <t>School&amp;Fun-Ticket Anspruch Schulämter</t>
  </si>
  <si>
    <t>Nach Rücksprache mit ASEAG und RTBus werden die Produkte zusammengefasst zu "School&amp;Fun-Ticket Anspruch Schulämter"</t>
  </si>
  <si>
    <t>4.5</t>
  </si>
  <si>
    <t>kein Zuschlag zur 1. Klasse möglich (Spalte ProdukteNicht1Kl)</t>
  </si>
  <si>
    <t>Nur gültig im Busverkehr</t>
  </si>
  <si>
    <t>Nur gültig im Busverkehr für Personen zwischen 6 und 14 Jahren.</t>
  </si>
  <si>
    <t>Nur gültig im Busverkehr, Name des Fahrgastes ist auf Ticket einzutragen, gilt nur in Verbindung mit amtlichem Lichtbildausweis</t>
  </si>
  <si>
    <t>Nur gültig im Busverkehr mit AVV-Jobticket</t>
  </si>
  <si>
    <t>Nur gültig im Busverkehr mit AVV-Zeitfahrausweisen für Schüler/Auszubildende/Studenten</t>
  </si>
  <si>
    <t>kein Zuschlag zur 1. Klasse möglich (Spalte ProdukteNicht1Kl), Anpassung Kontrollhinweistext</t>
  </si>
  <si>
    <t>Schüler-ABO Preisstufe 2Ü</t>
  </si>
  <si>
    <t>Anpassung Tarifprodukt Name</t>
  </si>
  <si>
    <t>Vereinheitlichung</t>
  </si>
  <si>
    <t>Schüler-ABO Preisstufe 3Ü</t>
  </si>
  <si>
    <t>Schüler-ABO Preisstufe 4Ü</t>
  </si>
  <si>
    <t>AVV-Job-Ticket AC DN für Auszubildende Dienstfahrausweis</t>
  </si>
  <si>
    <t>Monats-ABO übertragbar Preisstufe 2Ü</t>
  </si>
  <si>
    <t>Anpassung Tarifprodukt Name/EFM-Produkt Name</t>
  </si>
  <si>
    <t>Monats-ABO übertragbar Preisstufe 3Ü</t>
  </si>
  <si>
    <t>Monats-ABO übertragbar Preisstufe 4Ü</t>
  </si>
  <si>
    <t>Monats-ABO persönlich Preisstufe 2Ü</t>
  </si>
  <si>
    <t>Monats-ABO persönlich Preisstufe 3Ü</t>
  </si>
  <si>
    <t>Monats-ABO persönlich Preisstufe 4Ü</t>
  </si>
  <si>
    <t>Monats-ABO übertragbar Preisstufe R2</t>
  </si>
  <si>
    <t>Anpassung Tarifprodukt Name/EFM-Produkt Name/EFM-Produkt Kurztext</t>
  </si>
  <si>
    <t>Monats-ABO übertragbar Preisstufe R3</t>
  </si>
  <si>
    <t>Schülerjahreskarte Preisstufe 2Ü</t>
  </si>
  <si>
    <t>Schülerjahreskarte Preisstufe 3Ü</t>
  </si>
  <si>
    <t>Schülerjahreskarte Preisstufe 4Ü</t>
  </si>
  <si>
    <t>Monats-Abo übertr. PS R2</t>
  </si>
  <si>
    <t>Monats-Abo übertr. PS R3</t>
  </si>
  <si>
    <t>4.6</t>
  </si>
  <si>
    <t>Pilotticket easyConnect ASEAG</t>
  </si>
  <si>
    <t>Vorbereitung auf easyConnect-Pilot</t>
  </si>
  <si>
    <t>Pilotticket easyConnect Arriva</t>
  </si>
  <si>
    <t>Pilotticket easyConnect Abo ASEAG</t>
  </si>
  <si>
    <t>Pilotticket easyConnect Abo Arriva</t>
  </si>
  <si>
    <t>Pilotticket easyConnect Studierende ASEAG</t>
  </si>
  <si>
    <t>Pilotticket easyConnect Studierende Arriva</t>
  </si>
  <si>
    <t>Anpassung Typ räuml. Gültigkeit von 0x15 auf 0x05 und Entfall Angabe Starthaltestelle</t>
  </si>
  <si>
    <t>vertriebliche Entscheidung</t>
  </si>
  <si>
    <t>Ergänzungsticket AVV für VRS-JobTicket-Inhaber fakultativ MG JN</t>
  </si>
  <si>
    <t>Saubere Trennung zwischen den Produkten</t>
  </si>
  <si>
    <t>EFM Ergänzungsticket AVV für VRS-JobTicket-Inhaber MG JN</t>
  </si>
  <si>
    <t>Erg. AVV für VRS-Job MG JN</t>
  </si>
  <si>
    <t>Relevant nur für VRS-Verkehrsunternehmen mit Ausgabe TLV-EFS. Zusatzprodukt für Inhaber des VRS-Jobticket mit Wohnort im Kreis Heinsberg. Ist auf Kundenwunsch als zusätzliche Berechtigung auf die Chipkarte zu übernehmen.</t>
  </si>
  <si>
    <t>AVV-Erg VRS-Job MG JN</t>
  </si>
  <si>
    <t>EFM Pilotticket easyConnect</t>
  </si>
  <si>
    <t>easyConnect Pilot</t>
  </si>
  <si>
    <t>EFM Pilotticket easyConnect Abo</t>
  </si>
  <si>
    <t>easyConnect Pilot Abo</t>
  </si>
  <si>
    <t>EFM Pilotticket easyConnect Studierende</t>
  </si>
  <si>
    <t>easyConnect Pilot Studierende</t>
  </si>
  <si>
    <t>easyConnect</t>
  </si>
  <si>
    <t>Pilotticket easyConnect</t>
  </si>
  <si>
    <t>Pilotticket easyConnect. Ticket ist nur in Verbindung mit einem Aboprodukt im AVV gültig</t>
  </si>
  <si>
    <t>Pilotticket easyConnect. Ticket ist nur in Verbindung mit einem Semesterticket im AVV gültig, nicht gültig für Studierende in anderen Verbünden.</t>
  </si>
  <si>
    <t>4.7</t>
  </si>
  <si>
    <t>Tariffortschreibung 01.07.2021</t>
  </si>
  <si>
    <t>4.8</t>
  </si>
  <si>
    <t>Konsolidierung der Versionen 4.6 und 4.7</t>
  </si>
  <si>
    <t>Anpassung TLV-Struktur</t>
  </si>
  <si>
    <t>Tarifvereinfachung</t>
  </si>
  <si>
    <t>Beschluss AVV-Beirat Stadt Aachen</t>
  </si>
  <si>
    <t>4.9</t>
  </si>
  <si>
    <t xml:space="preserve">Unternehmensbeiratsbeschluss </t>
  </si>
  <si>
    <t>BVB-KombiTicket AVV</t>
  </si>
  <si>
    <t>Kombi-Ticket-Vertrag</t>
  </si>
  <si>
    <t>Tages-Ticket</t>
  </si>
  <si>
    <t>EFM BVB-KombiTicket AVV</t>
  </si>
  <si>
    <t>Freie Hin- und Rückfahrt am Veranstaltungstag innerhalb des Verbundtarifraums des AVV-Tarifs in den Verbundverkehrsmitteln (2. Klasse).</t>
  </si>
  <si>
    <t>BVB-KombiT AVV</t>
  </si>
  <si>
    <t>School&amp;Fun-Ticket Eigenbeteiligung 1. Kind mit Zuzahlung</t>
  </si>
  <si>
    <t>School&amp;Fun-Ticket Eigenbeteiligung 2. Kind mit Zuzahlung</t>
  </si>
  <si>
    <t>School&amp;Fun-Ticket Eigenbeteiligung 1. Kind jährlich mit Zuzahlung</t>
  </si>
  <si>
    <t>School&amp;Fun-Ticket Eigenbeteiligung 2. Kind jährlich mit Zuzahlung</t>
  </si>
  <si>
    <t>5.0</t>
  </si>
  <si>
    <t>AVV-eTarif Erwachsene 2. Klasse</t>
  </si>
  <si>
    <t>AVV-eTarif Kind 2. Klasse</t>
  </si>
  <si>
    <t>AVV-eTarif Erwachsene 1. Klasse</t>
  </si>
  <si>
    <t>AVV-eTarif Kind 1. Klasse</t>
  </si>
  <si>
    <t>AVV-eTarif Fahrrad</t>
  </si>
  <si>
    <t>für Verkaufsdatensätze</t>
  </si>
  <si>
    <t>5.1</t>
  </si>
  <si>
    <t>eezy avv Erwachsene 2. Klasse</t>
  </si>
  <si>
    <t>landesweite Entscheidung</t>
  </si>
  <si>
    <t>eezy avv Kind 2. Klasse</t>
  </si>
  <si>
    <t>eezy avv Erwachsene 1. Klasse</t>
  </si>
  <si>
    <t>eezy avv Kind 1. Klasse</t>
  </si>
  <si>
    <t>eezy avv Fahrrad</t>
  </si>
  <si>
    <t>5.4</t>
  </si>
  <si>
    <t>Tariffortschreibung 01.01.2022</t>
  </si>
  <si>
    <t>Tariffortschreibung 01.08.2021</t>
  </si>
  <si>
    <t>AVV-Nord</t>
  </si>
  <si>
    <t>EFM Ergänzungsticket AVV Kragenbereich für VRR-JobTicket-Inhaber</t>
  </si>
  <si>
    <t>Erg. AVV Kragenbereich für VRR-Job</t>
  </si>
  <si>
    <t xml:space="preserve">EFM eezy avv Erwachsene 2. Klasse </t>
  </si>
  <si>
    <t>EFM eezy avv Kind 2. Klasse</t>
  </si>
  <si>
    <t>EFM eezy avv Erwachsene 1. Klasse</t>
  </si>
  <si>
    <t>EFM eezy avv Kind 1. Klasse</t>
  </si>
  <si>
    <t>EFM eezy avv Fahrrad</t>
  </si>
  <si>
    <t>eezy avv Erw. 2. Kl.</t>
  </si>
  <si>
    <t>eezy avv Kind 2. Kl.</t>
  </si>
  <si>
    <t>eezy avv Erw. 1. Kl.</t>
  </si>
  <si>
    <t>eezy avv Kind 1. Kl.</t>
  </si>
  <si>
    <t>Ergänzungsticket AVV Kragenbereich für VRR-JobTicket-Inhaber</t>
  </si>
  <si>
    <t>5.5</t>
  </si>
  <si>
    <t>5.6</t>
  </si>
  <si>
    <t>Monats-Ticket übertragbar City XL Aachen</t>
  </si>
  <si>
    <t>Monats-Ticket übertragbar Preisstufe H2</t>
  </si>
  <si>
    <t>Monats-Ticket übertragbar Preisstufe H3</t>
  </si>
  <si>
    <t>Monats-Ticket übertragbar Preisstufe H4</t>
  </si>
  <si>
    <t>Monats-Ticket übertragbar Preisstufe R2</t>
  </si>
  <si>
    <t>Monats-Ticket übertragbar Preisstufe R3</t>
  </si>
  <si>
    <t>Monats-Ticket persönlich Preisstufe H2</t>
  </si>
  <si>
    <t>Monats-Ticket persönlich Preisstufe H3</t>
  </si>
  <si>
    <t>Monats-Ticket persönlich Preisstufe H4</t>
  </si>
  <si>
    <t>Monats-Ticket persönlich Preisstufe R2</t>
  </si>
  <si>
    <t>Monats-Ticket persönlich Preisstufe R3</t>
  </si>
  <si>
    <t>Monats-Ticket persönlich City XL Aachen</t>
  </si>
  <si>
    <t>Monats-ABO persönlich Preisstufe H2</t>
  </si>
  <si>
    <t>Monats-ABO persönlich Preisstufe H3</t>
  </si>
  <si>
    <t>Monats-ABO persönlich Preisstufe H4</t>
  </si>
  <si>
    <t>Monats-ABO persönlich Preisstufe R2</t>
  </si>
  <si>
    <t>Monats-ABO persönlich Preisstufe R3</t>
  </si>
  <si>
    <t>Umbenennung EFM-Produkt, Anpassung Kontrollhinweistexte</t>
  </si>
  <si>
    <t>neue EFM-Produktnummer, Anpassung Kontrollhinweistexte</t>
  </si>
  <si>
    <t>Angleichung an andere Monats-Tickets bzw. Monats-ABOs</t>
  </si>
  <si>
    <t>Unterscheidung zwischen übertragbar und persönlich</t>
  </si>
  <si>
    <t>Angleichung an restliche Produkte</t>
  </si>
  <si>
    <t>EFM Monats-Ticket übertragbar Preisstufe H2</t>
  </si>
  <si>
    <t>EFM Monats-Ticket übertragbar Preisstufe H3</t>
  </si>
  <si>
    <t>EFM Monats-Ticket übertragbar Preisstufe H4</t>
  </si>
  <si>
    <t>EFM Monats-Ticket übertragbar Preisstufe 2Ü</t>
  </si>
  <si>
    <t>EFM Monats-Ticket übertragbar Preisstufe 3Ü</t>
  </si>
  <si>
    <t>EFM Monats-Ticket übertragbar Preisstufe 4Ü</t>
  </si>
  <si>
    <t>EFM Monats-Ticket übertragbar City XL Aachen</t>
  </si>
  <si>
    <t>EFM Monats-Ticket übertragbar Preisstufe 1A</t>
  </si>
  <si>
    <t>EFM Monats-Ticket übertragbar Preisstufe 1B</t>
  </si>
  <si>
    <t>EFM Monats-Ticket übertragbar Preisstufe 1C</t>
  </si>
  <si>
    <t>EFM Monats-Ticket übertragbar Preisstufe 2</t>
  </si>
  <si>
    <t>EFM Monats-Ticket übertragbar Preisstufe 3</t>
  </si>
  <si>
    <t>EFM Monats-Ticket übertragbar Preisstufe 4</t>
  </si>
  <si>
    <t>EFM Monats-Ticket übertragbar Preisstufe R2</t>
  </si>
  <si>
    <t>EFM Monats-Ticket übertragbar Preisstufe R3</t>
  </si>
  <si>
    <t>EFM Monats-Ticket persönlich Preisstufe 2Ü</t>
  </si>
  <si>
    <t>EFM Monats-Ticket persönlich Preisstufe 3Ü</t>
  </si>
  <si>
    <t>EFM Monats-Ticket persönlich Preisstufe 4Ü</t>
  </si>
  <si>
    <t>EFM Monats-Ticket persönlich Preisstufe 1A</t>
  </si>
  <si>
    <t>EFM Monats-Ticket persönlich Preisstufe 1B</t>
  </si>
  <si>
    <t>EFM Monats-Ticket persönlich Preisstufe 1C</t>
  </si>
  <si>
    <t>EFM Monats-Ticket persönlich Preisstufe 2</t>
  </si>
  <si>
    <t>EFM Monats-Ticket persönlich Preisstufe 3</t>
  </si>
  <si>
    <t>EFM Monats-Ticket persönlich Preisstufe 4</t>
  </si>
  <si>
    <t>EFM Monats-Ticket persönlich Preisstufe H2</t>
  </si>
  <si>
    <t>EFM Monats-Ticket persönlich Preisstufe H3</t>
  </si>
  <si>
    <t>EFM Monats-Ticket persönlich Preisstufe H4</t>
  </si>
  <si>
    <t>EFM Monats-Ticket persönlich Preisstufe R2</t>
  </si>
  <si>
    <t>EFM Monats-Ticket persönlich Preisstufe R3</t>
  </si>
  <si>
    <t>EFM Monats-Ticket persönlich City XL Aachen</t>
  </si>
  <si>
    <t>Monats-Ticket pers. PS 2Ü</t>
  </si>
  <si>
    <t>Monats-Ticket pers. PS 3Ü</t>
  </si>
  <si>
    <t>Monats-Ticket pers. PS 4Ü</t>
  </si>
  <si>
    <t>Monats-Ticket pers. PS H2</t>
  </si>
  <si>
    <t>Monats-Ticket pers. PS H3</t>
  </si>
  <si>
    <t>Monats-Ticket pers. PS H4</t>
  </si>
  <si>
    <t>Monats-Ticket pers. PS R2</t>
  </si>
  <si>
    <t>Monats-Ticket pers. PS R3</t>
  </si>
  <si>
    <t>Monats-Ticket pers. City XL AC</t>
  </si>
  <si>
    <t>Monats-Ticket pers. PS 1A</t>
  </si>
  <si>
    <t>Monats-Ticket pers. PS 1B</t>
  </si>
  <si>
    <t>Monats-Ticket pers. PS 1C</t>
  </si>
  <si>
    <t>Monats-Ticket pers. PS 2</t>
  </si>
  <si>
    <t>Monats-Ticket pers. PS 3</t>
  </si>
  <si>
    <t>Monats-Ticket pers. PS 4</t>
  </si>
  <si>
    <t>Monats-Ticket übertr. City XL AC</t>
  </si>
  <si>
    <t>Monats-Ticket übertr. PS 1A</t>
  </si>
  <si>
    <t>Monats-Ticket übertr. PS 1B</t>
  </si>
  <si>
    <t>Monats-Ticket übertr. PS 1C</t>
  </si>
  <si>
    <t>Monats-Ticket übertr. PS 2</t>
  </si>
  <si>
    <t>Monats-Ticket übertr. PS 3</t>
  </si>
  <si>
    <t>Monats-Ticket übertr. PS 4</t>
  </si>
  <si>
    <t>Monats-Ticket übertr. PS H2</t>
  </si>
  <si>
    <t>Monats-Ticket übertr. PS H3</t>
  </si>
  <si>
    <t>Monats-Ticket übertr. PS H4</t>
  </si>
  <si>
    <t>Monats-Ticket übertr. PS 2Ü</t>
  </si>
  <si>
    <t>Monats-Ticket übertr. PS 3Ü</t>
  </si>
  <si>
    <t>Monats-Ticket übertr. PS 4Ü</t>
  </si>
  <si>
    <t>Monats-Ticket übertr. PS R2</t>
  </si>
  <si>
    <t>Monats-Ticket übertr. PS R3</t>
  </si>
  <si>
    <t>Monats-Abo pers. PS H2</t>
  </si>
  <si>
    <t>Monats-Abo pers. PS H3</t>
  </si>
  <si>
    <t>Monats-Abo pers. PS H4</t>
  </si>
  <si>
    <t>Monats-Abo pers. PS R2</t>
  </si>
  <si>
    <t>Monats-Abo pers. PS R3</t>
  </si>
  <si>
    <t>Umbenennung Tarifprodukt + EFM-Produkt, Anpassung Kontrollhinweistexte</t>
  </si>
  <si>
    <t>Entfernung der TLV-Struktur</t>
  </si>
  <si>
    <t>unnötige Doppelpflege, detailliertere Inhalte im neuen Format der Produktliste</t>
  </si>
  <si>
    <t>5.7</t>
  </si>
  <si>
    <t>eTarif</t>
  </si>
  <si>
    <t>eTarif Fahrrad</t>
  </si>
  <si>
    <t>Aktiv-ABO gegen Führerscheinabgabe</t>
  </si>
  <si>
    <t>Anpassung Produktbezeichnung</t>
  </si>
  <si>
    <t>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</si>
</sst>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00"/>
  </numFmts>
  <fonts count="44">
    <font>
      <sz val="11"/>
      <color theme="1"/>
      <name val="Calibri"/>
      <family val="2"/>
      <scheme val="minor"/>
    </font>
    <font>
      <b/>
      <sz val="10"/>
      <color theme="1"/>
      <name val="Open Sans"/>
      <family val="2"/>
    </font>
    <font>
      <sz val="10"/>
      <color theme="1"/>
      <name val="Open Sans"/>
      <family val="2"/>
    </font>
    <font>
      <sz val="10"/>
      <name val="Arial"/>
      <family val="2"/>
    </font>
    <font>
      <sz val="10"/>
      <name val="Open Sans"/>
      <family val="2"/>
    </font>
    <font>
      <b/>
      <sz val="11"/>
      <color theme="0"/>
      <name val="Open Sans"/>
      <family val="2"/>
    </font>
    <font>
      <sz val="11"/>
      <color theme="1"/>
      <name val="Open Sans"/>
      <family val="2"/>
    </font>
    <font>
      <b/>
      <sz val="10"/>
      <color rgb="FFC00000"/>
      <name val="Open Sans"/>
      <family val="2"/>
    </font>
    <font>
      <b/>
      <u/>
      <sz val="10"/>
      <color theme="1"/>
      <name val="Open Sans"/>
      <family val="2"/>
    </font>
    <font>
      <sz val="11"/>
      <color theme="1"/>
      <name val="Calibri"/>
      <family val="2"/>
      <scheme val="minor"/>
    </font>
    <font>
      <b/>
      <sz val="11"/>
      <color theme="1"/>
      <name val="Calibri"/>
      <family val="2"/>
      <scheme val="minor"/>
    </font>
    <font>
      <sz val="11"/>
      <color rgb="FF000000"/>
      <name val="Liberation Sans1"/>
      <family val="2"/>
      <charset val="1"/>
    </font>
    <font>
      <b/>
      <sz val="11"/>
      <color rgb="FF000000"/>
      <name val="Liberation Sans1"/>
      <family val="2"/>
      <charset val="1"/>
    </font>
    <font>
      <sz val="10"/>
      <color rgb="FF000000"/>
      <name val="Liberation Sans1"/>
      <family val="2"/>
      <charset val="1"/>
    </font>
    <font>
      <sz val="10"/>
      <color rgb="FF000000"/>
      <name val="Liberation Sans1"/>
      <family val="2"/>
    </font>
    <font>
      <b/>
      <sz val="10"/>
      <color rgb="FF000000"/>
      <name val="Calibri"/>
      <family val="2"/>
      <scheme val="minor"/>
    </font>
    <font>
      <b/>
      <sz val="10"/>
      <color rgb="FFC00000"/>
      <name val="Calibri"/>
      <family val="2"/>
      <scheme val="minor"/>
    </font>
    <font>
      <sz val="10"/>
      <color rgb="FF000000"/>
      <name val="Calibri"/>
      <family val="2"/>
      <scheme val="minor"/>
    </font>
    <font>
      <i/>
      <sz val="10"/>
      <color rgb="FFC00000"/>
      <name val="Calibri"/>
      <family val="2"/>
      <scheme val="minor"/>
    </font>
    <font>
      <sz val="10"/>
      <color rgb="FF00B050"/>
      <name val="Calibri"/>
      <family val="2"/>
      <scheme val="minor"/>
    </font>
    <font>
      <i/>
      <sz val="10"/>
      <color rgb="FF000000"/>
      <name val="Calibri"/>
      <family val="2"/>
      <scheme val="minor"/>
    </font>
    <font>
      <sz val="10"/>
      <name val="Calibri"/>
      <family val="2"/>
      <scheme val="minor"/>
    </font>
    <font>
      <sz val="10"/>
      <color rgb="FFFF0000"/>
      <name val="Calibri"/>
      <family val="2"/>
      <scheme val="minor"/>
    </font>
    <font>
      <sz val="10"/>
      <color rgb="FFC00000"/>
      <name val="Calibri"/>
      <family val="2"/>
      <scheme val="minor"/>
    </font>
    <font>
      <i/>
      <sz val="10"/>
      <color rgb="FFFF0000"/>
      <name val="Calibri"/>
      <family val="2"/>
      <scheme val="minor"/>
    </font>
    <font>
      <sz val="11"/>
      <color rgb="FFFF0000"/>
      <name val="Liberation Sans1"/>
      <family val="2"/>
      <charset val="1"/>
    </font>
    <font>
      <b/>
      <sz val="10"/>
      <color rgb="FF00B050"/>
      <name val="Calibri"/>
      <family val="2"/>
      <scheme val="minor"/>
    </font>
    <font>
      <b/>
      <sz val="10"/>
      <color rgb="FFFFFF00"/>
      <name val="Calibri"/>
      <family val="2"/>
      <scheme val="minor"/>
    </font>
    <font>
      <b/>
      <sz val="10"/>
      <color rgb="FFED7D31"/>
      <name val="Calibri"/>
      <family val="2"/>
      <scheme val="minor"/>
    </font>
    <font>
      <b/>
      <sz val="10"/>
      <name val="Calibri"/>
      <family val="2"/>
      <scheme val="minor"/>
    </font>
    <font>
      <sz val="10"/>
      <color theme="1"/>
      <name val="Calibri"/>
      <family val="2"/>
      <scheme val="minor"/>
    </font>
    <font>
      <b/>
      <sz val="18"/>
      <color rgb="FFC00000"/>
      <name val="Calibri"/>
      <family val="2"/>
      <scheme val="minor"/>
    </font>
    <font>
      <b/>
      <sz val="10"/>
      <color rgb="FFFF0000"/>
      <name val="Calibri"/>
      <family val="2"/>
      <scheme val="minor"/>
    </font>
    <font>
      <b/>
      <sz val="14"/>
      <color rgb="FF000000"/>
      <name val="Liberation Sans1"/>
      <family val="2"/>
      <charset val="1"/>
    </font>
    <font>
      <b/>
      <sz val="12"/>
      <color rgb="FFFF0000"/>
      <name val="Liberation Sans1"/>
      <family val="2"/>
      <charset val="1"/>
    </font>
    <font>
      <b/>
      <sz val="9"/>
      <color indexed="81"/>
      <name val="Segoe UI"/>
      <family val="2"/>
    </font>
    <font>
      <b/>
      <sz val="10"/>
      <color rgb="FF000000"/>
      <name val="Open Sans"/>
      <family val="2"/>
    </font>
    <font>
      <sz val="10"/>
      <color rgb="FF000000"/>
      <name val="Open Sans"/>
      <family val="2"/>
    </font>
    <font>
      <sz val="9"/>
      <color rgb="FF000000"/>
      <name val="Calibri"/>
      <family val="2"/>
      <scheme val="minor"/>
    </font>
    <font>
      <vertAlign val="superscript"/>
      <sz val="11"/>
      <color theme="1"/>
      <name val="Calibri"/>
      <family val="2"/>
      <scheme val="minor"/>
    </font>
    <font>
      <b/>
      <sz val="11"/>
      <color rgb="FFFF0000"/>
      <name val="Calibri"/>
      <family val="2"/>
      <scheme val="minor"/>
    </font>
    <font>
      <sz val="11"/>
      <name val="Calibri"/>
      <family val="2"/>
      <scheme val="minor"/>
    </font>
    <font>
      <vertAlign val="subscript"/>
      <sz val="11"/>
      <color theme="1"/>
      <name val="Calibri"/>
      <family val="2"/>
      <scheme val="minor"/>
    </font>
    <font>
      <b/>
      <sz val="10"/>
      <color theme="0"/>
      <name val="Open Sans"/>
      <family val="2"/>
    </font>
  </fonts>
  <fills count="3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rgb="FFAA0073"/>
        <bgColor indexed="64"/>
      </patternFill>
    </fill>
    <fill>
      <patternFill patternType="solid">
        <fgColor theme="6" tint="0.79998168889431442"/>
        <bgColor indexed="64"/>
      </patternFill>
    </fill>
    <fill>
      <patternFill patternType="solid">
        <fgColor rgb="FFD9D9D9"/>
        <bgColor rgb="FFBDD7EE"/>
      </patternFill>
    </fill>
    <fill>
      <patternFill patternType="solid">
        <fgColor rgb="FF00B050"/>
        <bgColor rgb="FF008080"/>
      </patternFill>
    </fill>
    <fill>
      <patternFill patternType="solid">
        <fgColor rgb="FF99FF99"/>
        <bgColor rgb="FFCCFFFF"/>
      </patternFill>
    </fill>
    <fill>
      <patternFill patternType="solid">
        <fgColor rgb="FFFF0000"/>
        <bgColor rgb="FF993300"/>
      </patternFill>
    </fill>
    <fill>
      <patternFill patternType="solid">
        <fgColor rgb="FFFFFF00"/>
        <bgColor rgb="FFFFFF00"/>
      </patternFill>
    </fill>
    <fill>
      <patternFill patternType="solid">
        <fgColor rgb="FFFF0000"/>
        <bgColor rgb="FFFFFF00"/>
      </patternFill>
    </fill>
    <fill>
      <patternFill patternType="solid">
        <fgColor theme="0" tint="-0.14999847407452621"/>
        <bgColor rgb="FFFFFF00"/>
      </patternFill>
    </fill>
    <fill>
      <patternFill patternType="solid">
        <fgColor rgb="FFFFFF00"/>
        <bgColor rgb="FFCCFFFF"/>
      </patternFill>
    </fill>
    <fill>
      <patternFill patternType="solid">
        <fgColor rgb="FFFFFF00"/>
        <bgColor rgb="FF33CCCC"/>
      </patternFill>
    </fill>
    <fill>
      <patternFill patternType="solid">
        <fgColor rgb="FFFFFF99"/>
        <bgColor indexed="64"/>
      </patternFill>
    </fill>
    <fill>
      <patternFill patternType="solid">
        <fgColor rgb="FF9DC3E6"/>
        <bgColor rgb="FFADB9CA"/>
      </patternFill>
    </fill>
    <fill>
      <patternFill patternType="solid">
        <fgColor rgb="FFADB9CA"/>
        <bgColor rgb="FF9DC3E6"/>
      </patternFill>
    </fill>
    <fill>
      <patternFill patternType="solid">
        <fgColor theme="0" tint="-4.9989318521683403E-2"/>
        <bgColor rgb="FFADB9CA"/>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DD7EE"/>
        <bgColor rgb="FFD9D9D9"/>
      </patternFill>
    </fill>
    <fill>
      <patternFill patternType="solid">
        <fgColor rgb="FF92D050"/>
        <bgColor rgb="FFD9D9D9"/>
      </patternFill>
    </fill>
    <fill>
      <patternFill patternType="solid">
        <fgColor rgb="FFFFFF00"/>
        <bgColor rgb="FFD9D9D9"/>
      </patternFill>
    </fill>
    <fill>
      <patternFill patternType="solid">
        <fgColor rgb="FFFF0000"/>
        <bgColor rgb="FFD9D9D9"/>
      </patternFill>
    </fill>
    <fill>
      <patternFill patternType="solid">
        <fgColor theme="0"/>
        <bgColor rgb="FFD9D9D9"/>
      </patternFill>
    </fill>
    <fill>
      <patternFill patternType="solid">
        <fgColor rgb="FFDBF010"/>
        <bgColor rgb="FFD9D9D9"/>
      </patternFill>
    </fill>
    <fill>
      <patternFill patternType="solid">
        <fgColor theme="1"/>
        <bgColor rgb="FFD9D9D9"/>
      </patternFill>
    </fill>
    <fill>
      <patternFill patternType="solid">
        <fgColor theme="0" tint="-0.499984740745262"/>
        <bgColor rgb="FFD9D9D9"/>
      </patternFill>
    </fill>
    <fill>
      <patternFill patternType="solid">
        <fgColor rgb="FFAA0046"/>
        <bgColor rgb="FFBDD7EE"/>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249977111117893"/>
        <bgColor theme="4"/>
      </patternFill>
    </fill>
  </fills>
  <borders count="48">
    <border>
      <left/>
      <right/>
      <top/>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top/>
      <bottom style="thin">
        <color auto="1"/>
      </bottom>
      <diagonal/>
    </border>
    <border>
      <left/>
      <right/>
      <top style="thin">
        <color auto="1"/>
      </top>
      <bottom/>
      <diagonal/>
    </border>
    <border diagonalUp="1" diagonalDown="1">
      <left/>
      <right/>
      <top/>
      <bottom/>
      <diagonal style="thin">
        <color auto="1"/>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theme="0" tint="-0.499984740745262"/>
      </bottom>
      <diagonal/>
    </border>
    <border>
      <left/>
      <right/>
      <top style="thin">
        <color theme="0" tint="-0.499984740745262"/>
      </top>
      <bottom/>
      <diagonal/>
    </border>
    <border>
      <left/>
      <right/>
      <top/>
      <bottom style="thin">
        <color theme="4" tint="0.39997558519241921"/>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theme="4" tint="0.39997558519241921"/>
      </bottom>
      <diagonal/>
    </border>
    <border>
      <left style="thin">
        <color indexed="64"/>
      </left>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thin">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thin">
        <color theme="2" tint="-9.9978637043366805E-2"/>
      </bottom>
      <diagonal/>
    </border>
    <border>
      <left/>
      <right style="thin">
        <color indexed="64"/>
      </right>
      <top style="thin">
        <color theme="2" tint="-9.9978637043366805E-2"/>
      </top>
      <bottom style="thin">
        <color theme="2" tint="-9.9978637043366805E-2"/>
      </bottom>
      <diagonal/>
    </border>
    <border>
      <left/>
      <right style="thin">
        <color theme="0" tint="-0.249977111117893"/>
      </right>
      <top/>
      <bottom style="medium">
        <color indexed="64"/>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right style="thin">
        <color indexed="64"/>
      </right>
      <top style="medium">
        <color indexed="64"/>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indexed="64"/>
      </right>
      <top/>
      <bottom style="medium">
        <color indexed="64"/>
      </bottom>
      <diagonal/>
    </border>
    <border>
      <left style="medium">
        <color indexed="64"/>
      </left>
      <right/>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thin">
        <color theme="2" tint="-9.9978637043366805E-2"/>
      </right>
      <top style="thin">
        <color theme="2" tint="-9.9978637043366805E-2"/>
      </top>
      <bottom style="medium">
        <color indexed="64"/>
      </bottom>
      <diagonal/>
    </border>
    <border>
      <left style="thin">
        <color theme="2" tint="-9.9978637043366805E-2"/>
      </left>
      <right style="medium">
        <color indexed="64"/>
      </right>
      <top style="thin">
        <color theme="2" tint="-9.9978637043366805E-2"/>
      </top>
      <bottom style="medium">
        <color indexed="64"/>
      </bottom>
      <diagonal/>
    </border>
    <border>
      <left style="thin">
        <color theme="2" tint="-9.9978637043366805E-2"/>
      </left>
      <right/>
      <top style="thin">
        <color theme="2" tint="-9.9978637043366805E-2"/>
      </top>
      <bottom style="medium">
        <color indexed="64"/>
      </bottom>
      <diagonal/>
    </border>
    <border>
      <left style="medium">
        <color indexed="64"/>
      </left>
      <right style="thin">
        <color theme="0" tint="-0.14999847407452621"/>
      </right>
      <top/>
      <bottom style="thin">
        <color theme="2" tint="-9.9978637043366805E-2"/>
      </bottom>
      <diagonal/>
    </border>
    <border>
      <left style="medium">
        <color indexed="64"/>
      </left>
      <right style="thin">
        <color theme="0" tint="-0.14999847407452621"/>
      </right>
      <top style="thin">
        <color theme="2" tint="-9.9978637043366805E-2"/>
      </top>
      <bottom style="thin">
        <color theme="2" tint="-9.9978637043366805E-2"/>
      </bottom>
      <diagonal/>
    </border>
    <border>
      <left style="medium">
        <color indexed="64"/>
      </left>
      <right style="thin">
        <color theme="2" tint="-9.9978637043366805E-2"/>
      </right>
      <top style="thin">
        <color theme="2" tint="-9.9978637043366805E-2"/>
      </top>
      <bottom/>
      <diagonal/>
    </border>
  </borders>
  <cellStyleXfs count="8">
    <xf numFmtId="0" fontId="0" fillId="0" borderId="0"/>
    <xf numFmtId="0" fontId="3" fillId="0" borderId="0"/>
    <xf numFmtId="0" fontId="3" fillId="0" borderId="0"/>
    <xf numFmtId="9" fontId="3" fillId="0" borderId="0" applyFont="0" applyFill="0" applyBorder="0" applyAlignment="0" applyProtection="0"/>
    <xf numFmtId="0" fontId="11" fillId="0" borderId="0"/>
    <xf numFmtId="0" fontId="11" fillId="0" borderId="0"/>
    <xf numFmtId="0" fontId="9" fillId="0" borderId="0"/>
    <xf numFmtId="44" fontId="9" fillId="0" borderId="0" applyFont="0" applyFill="0" applyBorder="0" applyAlignment="0" applyProtection="0"/>
  </cellStyleXfs>
  <cellXfs count="434">
    <xf numFmtId="0" fontId="0" fillId="0" borderId="0" xfId="0"/>
    <xf numFmtId="0" fontId="2" fillId="0" borderId="0" xfId="0" applyFont="1" applyAlignment="1">
      <alignment horizontal="left"/>
    </xf>
    <xf numFmtId="0" fontId="1" fillId="2" borderId="4" xfId="0" applyFont="1" applyFill="1" applyBorder="1" applyAlignment="1">
      <alignment horizontal="left"/>
    </xf>
    <xf numFmtId="0" fontId="1" fillId="6"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5" borderId="4" xfId="0" applyFont="1" applyFill="1" applyBorder="1" applyAlignment="1">
      <alignment horizontal="left" vertical="center" wrapText="1"/>
    </xf>
    <xf numFmtId="0" fontId="2" fillId="0" borderId="0" xfId="0" applyFont="1"/>
    <xf numFmtId="0" fontId="2" fillId="0" borderId="0" xfId="0" applyFont="1" applyAlignment="1">
      <alignment horizontal="left" vertical="center"/>
    </xf>
    <xf numFmtId="0" fontId="5" fillId="7" borderId="0" xfId="0" applyFont="1" applyFill="1" applyAlignment="1">
      <alignment vertical="top"/>
    </xf>
    <xf numFmtId="49" fontId="5" fillId="7" borderId="0" xfId="0" applyNumberFormat="1" applyFont="1" applyFill="1" applyAlignment="1">
      <alignment vertical="top"/>
    </xf>
    <xf numFmtId="0" fontId="4" fillId="0" borderId="0" xfId="0" applyFont="1" applyAlignment="1">
      <alignment horizontal="left"/>
    </xf>
    <xf numFmtId="0" fontId="4" fillId="0" borderId="0" xfId="0" applyFont="1"/>
    <xf numFmtId="164" fontId="2" fillId="0" borderId="0" xfId="0" applyNumberFormat="1" applyFont="1" applyAlignment="1">
      <alignment horizontal="left"/>
    </xf>
    <xf numFmtId="0" fontId="2" fillId="0" borderId="0" xfId="1" applyFont="1" applyAlignment="1">
      <alignment horizontal="left" vertical="center"/>
    </xf>
    <xf numFmtId="164" fontId="4" fillId="0" borderId="0" xfId="0" applyNumberFormat="1" applyFont="1" applyAlignment="1">
      <alignment horizontal="left"/>
    </xf>
    <xf numFmtId="0" fontId="4" fillId="0" borderId="0" xfId="2" applyFont="1" applyAlignment="1">
      <alignment horizontal="left" vertical="center"/>
    </xf>
    <xf numFmtId="0" fontId="6" fillId="0" borderId="0" xfId="0" applyFont="1"/>
    <xf numFmtId="14" fontId="2" fillId="0" borderId="0" xfId="0" applyNumberFormat="1" applyFont="1" applyAlignment="1">
      <alignment vertical="top"/>
    </xf>
    <xf numFmtId="49" fontId="2" fillId="0" borderId="0" xfId="0" applyNumberFormat="1" applyFont="1" applyAlignment="1">
      <alignment vertical="top"/>
    </xf>
    <xf numFmtId="14" fontId="2" fillId="0" borderId="0" xfId="0" applyNumberFormat="1" applyFont="1"/>
    <xf numFmtId="16" fontId="2" fillId="0" borderId="0" xfId="0" quotePrefix="1" applyNumberFormat="1" applyFont="1"/>
    <xf numFmtId="0" fontId="2" fillId="8" borderId="0" xfId="0" applyFont="1" applyFill="1"/>
    <xf numFmtId="0" fontId="1" fillId="8" borderId="0" xfId="0" applyFont="1" applyFill="1"/>
    <xf numFmtId="0" fontId="2" fillId="0" borderId="0" xfId="0" applyFont="1" applyAlignment="1">
      <alignment horizontal="left" vertical="top"/>
    </xf>
    <xf numFmtId="0" fontId="1" fillId="8" borderId="0" xfId="0" applyFont="1" applyFill="1" applyAlignment="1">
      <alignment horizontal="left"/>
    </xf>
    <xf numFmtId="0" fontId="5" fillId="7" borderId="0" xfId="0" applyFont="1" applyFill="1" applyAlignment="1">
      <alignment horizontal="left" vertical="top"/>
    </xf>
    <xf numFmtId="14" fontId="2" fillId="0" borderId="0" xfId="0" applyNumberFormat="1" applyFont="1" applyAlignment="1">
      <alignment horizontal="left" vertical="top"/>
    </xf>
    <xf numFmtId="0" fontId="2" fillId="0" borderId="0" xfId="0" quotePrefix="1" applyFont="1"/>
    <xf numFmtId="0" fontId="2" fillId="0" borderId="0" xfId="0" applyFont="1" applyAlignment="1">
      <alignment horizontal="left" vertical="top" wrapText="1"/>
    </xf>
    <xf numFmtId="0" fontId="1" fillId="8" borderId="0" xfId="0" applyFont="1" applyFill="1" applyAlignment="1">
      <alignment horizontal="left" vertical="top"/>
    </xf>
    <xf numFmtId="0" fontId="2" fillId="8" borderId="0" xfId="0" applyFont="1" applyFill="1" applyAlignment="1">
      <alignment horizontal="left" vertical="top"/>
    </xf>
    <xf numFmtId="16" fontId="2" fillId="0" borderId="0" xfId="0" quotePrefix="1" applyNumberFormat="1" applyFont="1" applyAlignment="1">
      <alignment vertical="top"/>
    </xf>
    <xf numFmtId="0" fontId="2" fillId="0" borderId="0" xfId="0" applyFont="1" applyAlignment="1">
      <alignment vertical="top"/>
    </xf>
    <xf numFmtId="0" fontId="11" fillId="0" borderId="0" xfId="4"/>
    <xf numFmtId="0" fontId="11" fillId="0" borderId="0" xfId="4" applyAlignment="1">
      <alignment horizontal="left"/>
    </xf>
    <xf numFmtId="0" fontId="12" fillId="0" borderId="0" xfId="4" applyFont="1" applyAlignment="1">
      <alignment horizontal="left" vertical="center"/>
    </xf>
    <xf numFmtId="0" fontId="12" fillId="9" borderId="0" xfId="4" applyFont="1" applyFill="1" applyAlignment="1">
      <alignment horizontal="left" vertical="center"/>
    </xf>
    <xf numFmtId="0" fontId="11" fillId="0" borderId="0" xfId="4" applyAlignment="1">
      <alignment horizontal="left" vertical="center"/>
    </xf>
    <xf numFmtId="0" fontId="13" fillId="0" borderId="0" xfId="4" applyFont="1" applyAlignment="1">
      <alignment horizontal="left" vertical="center"/>
    </xf>
    <xf numFmtId="0" fontId="13" fillId="0" borderId="0" xfId="4" applyFont="1" applyAlignment="1">
      <alignment horizontal="left" vertical="center" wrapText="1"/>
    </xf>
    <xf numFmtId="0" fontId="15" fillId="0" borderId="0" xfId="4" applyFont="1" applyAlignment="1">
      <alignment horizontal="right"/>
    </xf>
    <xf numFmtId="0" fontId="15" fillId="0" borderId="0" xfId="4" applyFont="1"/>
    <xf numFmtId="0" fontId="15" fillId="10" borderId="0" xfId="4" applyFont="1" applyFill="1"/>
    <xf numFmtId="0" fontId="15" fillId="11" borderId="0" xfId="4" applyFont="1" applyFill="1"/>
    <xf numFmtId="0" fontId="15" fillId="12" borderId="0" xfId="4" applyFont="1" applyFill="1"/>
    <xf numFmtId="0" fontId="15" fillId="13" borderId="0" xfId="4" applyFont="1" applyFill="1"/>
    <xf numFmtId="0" fontId="15" fillId="14" borderId="0" xfId="4" applyFont="1" applyFill="1"/>
    <xf numFmtId="0" fontId="16" fillId="15" borderId="0" xfId="4" applyFont="1" applyFill="1"/>
    <xf numFmtId="0" fontId="17" fillId="0" borderId="0" xfId="4" quotePrefix="1" applyFont="1"/>
    <xf numFmtId="0" fontId="15" fillId="16" borderId="0" xfId="4" applyFont="1" applyFill="1"/>
    <xf numFmtId="0" fontId="15" fillId="17" borderId="0" xfId="4" applyFont="1" applyFill="1"/>
    <xf numFmtId="0" fontId="15" fillId="0" borderId="5" xfId="4" applyFont="1" applyBorder="1" applyAlignment="1">
      <alignment horizontal="right"/>
    </xf>
    <xf numFmtId="0" fontId="15" fillId="0" borderId="5" xfId="4" applyFont="1" applyBorder="1"/>
    <xf numFmtId="0" fontId="18" fillId="0" borderId="5" xfId="4" applyFont="1" applyBorder="1" applyAlignment="1">
      <alignment horizontal="center"/>
    </xf>
    <xf numFmtId="0" fontId="17" fillId="0" borderId="5" xfId="4" applyFont="1" applyBorder="1"/>
    <xf numFmtId="0" fontId="17" fillId="0" borderId="5" xfId="4" quotePrefix="1" applyFont="1" applyBorder="1"/>
    <xf numFmtId="0" fontId="17" fillId="0" borderId="6" xfId="4" applyFont="1" applyBorder="1" applyAlignment="1">
      <alignment horizontal="right"/>
    </xf>
    <xf numFmtId="0" fontId="17" fillId="9" borderId="6" xfId="4" applyFont="1" applyFill="1" applyBorder="1"/>
    <xf numFmtId="0" fontId="17" fillId="0" borderId="6" xfId="4" applyFont="1" applyBorder="1"/>
    <xf numFmtId="0" fontId="19" fillId="18" borderId="6" xfId="4" quotePrefix="1" applyFont="1" applyFill="1" applyBorder="1"/>
    <xf numFmtId="0" fontId="20" fillId="0" borderId="0" xfId="4" applyFont="1" applyAlignment="1">
      <alignment horizontal="center" vertical="center"/>
    </xf>
    <xf numFmtId="0" fontId="19" fillId="18" borderId="0" xfId="4" quotePrefix="1" applyFont="1" applyFill="1" applyAlignment="1">
      <alignment horizontal="left"/>
    </xf>
    <xf numFmtId="0" fontId="17" fillId="0" borderId="6" xfId="4" quotePrefix="1" applyFont="1" applyBorder="1"/>
    <xf numFmtId="0" fontId="17" fillId="0" borderId="0" xfId="4" applyFont="1" applyAlignment="1">
      <alignment horizontal="right"/>
    </xf>
    <xf numFmtId="0" fontId="17" fillId="9" borderId="0" xfId="4" applyFont="1" applyFill="1"/>
    <xf numFmtId="0" fontId="17" fillId="0" borderId="0" xfId="4" applyFont="1"/>
    <xf numFmtId="0" fontId="19" fillId="18" borderId="0" xfId="4" applyFont="1" applyFill="1"/>
    <xf numFmtId="0" fontId="17" fillId="0" borderId="0" xfId="4" applyFont="1" applyAlignment="1">
      <alignment vertical="center"/>
    </xf>
    <xf numFmtId="0" fontId="17" fillId="0" borderId="0" xfId="4" applyFont="1" applyAlignment="1">
      <alignment horizontal="right" vertical="top"/>
    </xf>
    <xf numFmtId="0" fontId="21" fillId="9" borderId="0" xfId="4" applyFont="1" applyFill="1"/>
    <xf numFmtId="0" fontId="21" fillId="0" borderId="0" xfId="4" applyFont="1"/>
    <xf numFmtId="0" fontId="19" fillId="18" borderId="0" xfId="4" quotePrefix="1" applyFont="1" applyFill="1"/>
    <xf numFmtId="0" fontId="19" fillId="18" borderId="0" xfId="4" applyFont="1" applyFill="1" applyAlignment="1">
      <alignment vertical="center"/>
    </xf>
    <xf numFmtId="0" fontId="19" fillId="18" borderId="0" xfId="4" quotePrefix="1" applyFont="1" applyFill="1" applyAlignment="1">
      <alignment vertical="center"/>
    </xf>
    <xf numFmtId="0" fontId="22" fillId="0" borderId="0" xfId="4" applyFont="1" applyAlignment="1">
      <alignment vertical="center"/>
    </xf>
    <xf numFmtId="0" fontId="22" fillId="0" borderId="0" xfId="4" applyFont="1"/>
    <xf numFmtId="0" fontId="17" fillId="0" borderId="0" xfId="4" applyFont="1" applyAlignment="1">
      <alignment horizontal="center" vertical="center"/>
    </xf>
    <xf numFmtId="0" fontId="22" fillId="0" borderId="6" xfId="4" applyFont="1" applyBorder="1"/>
    <xf numFmtId="0" fontId="19" fillId="18" borderId="6" xfId="4" quotePrefix="1" applyFont="1" applyFill="1" applyBorder="1" applyAlignment="1">
      <alignment horizontal="left"/>
    </xf>
    <xf numFmtId="0" fontId="23" fillId="9" borderId="0" xfId="4" applyFont="1" applyFill="1"/>
    <xf numFmtId="0" fontId="23" fillId="0" borderId="0" xfId="4" applyFont="1"/>
    <xf numFmtId="0" fontId="17" fillId="0" borderId="5" xfId="4" applyFont="1" applyBorder="1" applyAlignment="1">
      <alignment horizontal="right"/>
    </xf>
    <xf numFmtId="0" fontId="17" fillId="9" borderId="5" xfId="4" applyFont="1" applyFill="1" applyBorder="1"/>
    <xf numFmtId="0" fontId="19" fillId="18" borderId="5" xfId="4" quotePrefix="1" applyFont="1" applyFill="1" applyBorder="1"/>
    <xf numFmtId="0" fontId="22" fillId="0" borderId="0" xfId="4" applyFont="1" applyAlignment="1">
      <alignment horizontal="right"/>
    </xf>
    <xf numFmtId="0" fontId="22" fillId="9" borderId="0" xfId="4" applyFont="1" applyFill="1"/>
    <xf numFmtId="0" fontId="24" fillId="0" borderId="0" xfId="4" applyFont="1" applyAlignment="1">
      <alignment horizontal="center" vertical="center"/>
    </xf>
    <xf numFmtId="0" fontId="22" fillId="18" borderId="0" xfId="4" quotePrefix="1" applyFont="1" applyFill="1"/>
    <xf numFmtId="0" fontId="22" fillId="18" borderId="0" xfId="4" quotePrefix="1" applyFont="1" applyFill="1" applyAlignment="1">
      <alignment horizontal="left"/>
    </xf>
    <xf numFmtId="0" fontId="22" fillId="0" borderId="0" xfId="4" quotePrefix="1" applyFont="1"/>
    <xf numFmtId="0" fontId="25" fillId="0" borderId="0" xfId="4" applyFont="1"/>
    <xf numFmtId="0" fontId="23" fillId="0" borderId="0" xfId="4" applyFont="1" applyAlignment="1">
      <alignment horizontal="left"/>
    </xf>
    <xf numFmtId="0" fontId="19" fillId="18" borderId="5" xfId="4" applyFont="1" applyFill="1" applyBorder="1"/>
    <xf numFmtId="0" fontId="17" fillId="9" borderId="6" xfId="4" applyFont="1" applyFill="1" applyBorder="1" applyAlignment="1">
      <alignment horizontal="left"/>
    </xf>
    <xf numFmtId="0" fontId="17" fillId="0" borderId="6" xfId="4" applyFont="1" applyBorder="1" applyAlignment="1">
      <alignment horizontal="left"/>
    </xf>
    <xf numFmtId="0" fontId="22" fillId="0" borderId="6" xfId="4" applyFont="1" applyBorder="1" applyAlignment="1">
      <alignment horizontal="left"/>
    </xf>
    <xf numFmtId="0" fontId="17" fillId="9" borderId="0" xfId="4" applyFont="1" applyFill="1" applyAlignment="1">
      <alignment horizontal="left"/>
    </xf>
    <xf numFmtId="0" fontId="17" fillId="0" borderId="0" xfId="4" applyFont="1" applyAlignment="1">
      <alignment horizontal="left"/>
    </xf>
    <xf numFmtId="0" fontId="17" fillId="9" borderId="5" xfId="4" applyFont="1" applyFill="1" applyBorder="1" applyAlignment="1">
      <alignment horizontal="left"/>
    </xf>
    <xf numFmtId="0" fontId="17" fillId="0" borderId="5" xfId="4" applyFont="1" applyBorder="1" applyAlignment="1">
      <alignment horizontal="left"/>
    </xf>
    <xf numFmtId="0" fontId="19" fillId="18" borderId="5" xfId="4" quotePrefix="1" applyFont="1" applyFill="1" applyBorder="1" applyAlignment="1">
      <alignment horizontal="left"/>
    </xf>
    <xf numFmtId="0" fontId="21" fillId="9" borderId="6" xfId="4" applyFont="1" applyFill="1" applyBorder="1" applyAlignment="1">
      <alignment horizontal="left"/>
    </xf>
    <xf numFmtId="0" fontId="23" fillId="0" borderId="6" xfId="4" applyFont="1" applyBorder="1" applyAlignment="1">
      <alignment horizontal="left"/>
    </xf>
    <xf numFmtId="0" fontId="23" fillId="0" borderId="6" xfId="4" quotePrefix="1" applyFont="1" applyBorder="1" applyAlignment="1">
      <alignment horizontal="left"/>
    </xf>
    <xf numFmtId="0" fontId="21" fillId="9" borderId="0" xfId="4" applyFont="1" applyFill="1" applyAlignment="1">
      <alignment horizontal="left"/>
    </xf>
    <xf numFmtId="0" fontId="23" fillId="0" borderId="0" xfId="4" quotePrefix="1" applyFont="1" applyAlignment="1">
      <alignment horizontal="left"/>
    </xf>
    <xf numFmtId="0" fontId="17" fillId="0" borderId="0" xfId="4" quotePrefix="1" applyFont="1" applyAlignment="1">
      <alignment horizontal="left"/>
    </xf>
    <xf numFmtId="0" fontId="15" fillId="0" borderId="0" xfId="4" applyFont="1" applyAlignment="1">
      <alignment horizontal="left"/>
    </xf>
    <xf numFmtId="0" fontId="17" fillId="19" borderId="0" xfId="4" applyFont="1" applyFill="1"/>
    <xf numFmtId="0" fontId="17" fillId="0" borderId="0" xfId="4" applyFont="1" applyAlignment="1">
      <alignment horizontal="center"/>
    </xf>
    <xf numFmtId="0" fontId="15" fillId="19" borderId="0" xfId="4" applyFont="1" applyFill="1"/>
    <xf numFmtId="0" fontId="15" fillId="19" borderId="0" xfId="4" applyFont="1" applyFill="1" applyAlignment="1">
      <alignment horizontal="left"/>
    </xf>
    <xf numFmtId="0" fontId="26" fillId="19" borderId="0" xfId="4" applyFont="1" applyFill="1"/>
    <xf numFmtId="0" fontId="26" fillId="0" borderId="0" xfId="4" applyFont="1"/>
    <xf numFmtId="0" fontId="16" fillId="19" borderId="0" xfId="4" applyFont="1" applyFill="1"/>
    <xf numFmtId="0" fontId="16" fillId="0" borderId="0" xfId="4" applyFont="1"/>
    <xf numFmtId="0" fontId="27" fillId="0" borderId="0" xfId="4" applyFont="1"/>
    <xf numFmtId="0" fontId="27" fillId="19" borderId="0" xfId="4" applyFont="1" applyFill="1"/>
    <xf numFmtId="0" fontId="28" fillId="0" borderId="0" xfId="4" applyFont="1"/>
    <xf numFmtId="0" fontId="29" fillId="19" borderId="0" xfId="4" applyFont="1" applyFill="1"/>
    <xf numFmtId="0" fontId="29" fillId="0" borderId="0" xfId="4" applyFont="1"/>
    <xf numFmtId="0" fontId="30" fillId="19" borderId="0" xfId="4" applyFont="1" applyFill="1"/>
    <xf numFmtId="0" fontId="22" fillId="19" borderId="0" xfId="4" applyFont="1" applyFill="1"/>
    <xf numFmtId="49" fontId="17" fillId="19" borderId="0" xfId="4" applyNumberFormat="1" applyFont="1" applyFill="1" applyAlignment="1">
      <alignment horizontal="left"/>
    </xf>
    <xf numFmtId="49" fontId="17" fillId="0" borderId="0" xfId="4" applyNumberFormat="1" applyFont="1" applyAlignment="1">
      <alignment horizontal="left"/>
    </xf>
    <xf numFmtId="49" fontId="17" fillId="0" borderId="0" xfId="4" applyNumberFormat="1" applyFont="1"/>
    <xf numFmtId="0" fontId="17" fillId="19" borderId="0" xfId="4" applyFont="1" applyFill="1" applyAlignment="1">
      <alignment horizontal="left"/>
    </xf>
    <xf numFmtId="0" fontId="20" fillId="20" borderId="0" xfId="4" applyFont="1" applyFill="1" applyAlignment="1">
      <alignment horizontal="left" vertical="center" wrapText="1"/>
    </xf>
    <xf numFmtId="0" fontId="20" fillId="0" borderId="0" xfId="4" applyFont="1" applyAlignment="1">
      <alignment horizontal="left" vertical="center" wrapText="1"/>
    </xf>
    <xf numFmtId="0" fontId="17" fillId="0" borderId="0" xfId="4" applyFont="1" applyAlignment="1">
      <alignment horizontal="left" vertical="center"/>
    </xf>
    <xf numFmtId="0" fontId="17" fillId="19" borderId="0" xfId="4" applyFont="1" applyFill="1" applyAlignment="1">
      <alignment vertical="center"/>
    </xf>
    <xf numFmtId="0" fontId="20" fillId="0" borderId="0" xfId="4" applyFont="1" applyAlignment="1">
      <alignment vertical="center" wrapText="1"/>
    </xf>
    <xf numFmtId="0" fontId="20" fillId="19" borderId="0" xfId="4" applyFont="1" applyFill="1" applyAlignment="1">
      <alignment vertical="center" wrapText="1"/>
    </xf>
    <xf numFmtId="0" fontId="28" fillId="21" borderId="0" xfId="4" applyFont="1" applyFill="1"/>
    <xf numFmtId="0" fontId="17" fillId="22" borderId="0" xfId="4" applyFont="1" applyFill="1"/>
    <xf numFmtId="0" fontId="28" fillId="22" borderId="0" xfId="4" applyFont="1" applyFill="1"/>
    <xf numFmtId="0" fontId="29" fillId="0" borderId="0" xfId="4" applyFont="1" applyAlignment="1">
      <alignment horizontal="center" vertical="center"/>
    </xf>
    <xf numFmtId="0" fontId="28" fillId="19" borderId="0" xfId="4" applyFont="1" applyFill="1"/>
    <xf numFmtId="0" fontId="32" fillId="0" borderId="0" xfId="4" applyFont="1"/>
    <xf numFmtId="0" fontId="11" fillId="0" borderId="0" xfId="5"/>
    <xf numFmtId="0" fontId="12" fillId="23" borderId="0" xfId="5" applyFont="1" applyFill="1"/>
    <xf numFmtId="0" fontId="0" fillId="23" borderId="0" xfId="5" applyFont="1" applyFill="1"/>
    <xf numFmtId="0" fontId="12" fillId="23" borderId="9" xfId="5" applyFont="1" applyFill="1" applyBorder="1"/>
    <xf numFmtId="0" fontId="34" fillId="24" borderId="5" xfId="5" applyFont="1" applyFill="1" applyBorder="1"/>
    <xf numFmtId="0" fontId="34" fillId="24" borderId="10" xfId="5" applyFont="1" applyFill="1" applyBorder="1"/>
    <xf numFmtId="0" fontId="0" fillId="24" borderId="0" xfId="5" applyFont="1" applyFill="1" applyAlignment="1">
      <alignment horizontal="left" vertical="center"/>
    </xf>
    <xf numFmtId="0" fontId="0" fillId="24" borderId="0" xfId="5" applyFont="1" applyFill="1"/>
    <xf numFmtId="0" fontId="0" fillId="24" borderId="9" xfId="5" applyFont="1" applyFill="1" applyBorder="1" applyAlignment="1">
      <alignment horizontal="left" vertical="center"/>
    </xf>
    <xf numFmtId="0" fontId="0" fillId="25" borderId="0" xfId="5" applyFont="1" applyFill="1"/>
    <xf numFmtId="0" fontId="0" fillId="24" borderId="0" xfId="5" applyFont="1" applyFill="1" applyAlignment="1">
      <alignment horizontal="left" vertical="center" wrapText="1"/>
    </xf>
    <xf numFmtId="0" fontId="0" fillId="26" borderId="0" xfId="5" applyFont="1" applyFill="1"/>
    <xf numFmtId="0" fontId="0" fillId="27" borderId="0" xfId="5" applyFont="1" applyFill="1"/>
    <xf numFmtId="0" fontId="0" fillId="28" borderId="0" xfId="5" applyFont="1" applyFill="1"/>
    <xf numFmtId="0" fontId="0" fillId="29" borderId="0" xfId="5" applyFont="1" applyFill="1" applyAlignment="1">
      <alignment horizontal="left" vertical="center"/>
    </xf>
    <xf numFmtId="0" fontId="0" fillId="30" borderId="0" xfId="5" applyFont="1" applyFill="1"/>
    <xf numFmtId="0" fontId="0" fillId="31" borderId="0" xfId="5" applyFont="1" applyFill="1"/>
    <xf numFmtId="0" fontId="11" fillId="0" borderId="9" xfId="5" applyBorder="1"/>
    <xf numFmtId="0" fontId="36" fillId="0" borderId="0" xfId="4" applyFont="1" applyAlignment="1">
      <alignment vertical="center" wrapText="1"/>
    </xf>
    <xf numFmtId="0" fontId="37" fillId="0" borderId="0" xfId="4" applyFont="1" applyAlignment="1">
      <alignment vertical="center"/>
    </xf>
    <xf numFmtId="0" fontId="37" fillId="0" borderId="0" xfId="4" applyFont="1" applyAlignment="1">
      <alignment vertical="center" wrapText="1"/>
    </xf>
    <xf numFmtId="0" fontId="37" fillId="0" borderId="12" xfId="4" applyFont="1" applyBorder="1" applyAlignment="1">
      <alignment vertical="center" wrapText="1"/>
    </xf>
    <xf numFmtId="0" fontId="4" fillId="0" borderId="12" xfId="4" applyFont="1" applyBorder="1" applyAlignment="1">
      <alignment vertical="center"/>
    </xf>
    <xf numFmtId="0" fontId="4" fillId="0" borderId="0" xfId="4" applyFont="1" applyAlignment="1">
      <alignment vertical="center"/>
    </xf>
    <xf numFmtId="49" fontId="37" fillId="0" borderId="0" xfId="4" applyNumberFormat="1" applyFont="1" applyAlignment="1">
      <alignment vertical="center" wrapText="1"/>
    </xf>
    <xf numFmtId="0" fontId="2" fillId="0" borderId="12" xfId="4" applyFont="1" applyBorder="1" applyAlignment="1">
      <alignment vertical="center" wrapText="1"/>
    </xf>
    <xf numFmtId="0" fontId="38" fillId="0" borderId="0" xfId="4" applyFont="1" applyAlignment="1">
      <alignment vertical="center" wrapText="1"/>
    </xf>
    <xf numFmtId="0" fontId="38" fillId="0" borderId="0" xfId="4" applyFont="1" applyAlignment="1">
      <alignment horizontal="center" vertical="center" wrapText="1"/>
    </xf>
    <xf numFmtId="0" fontId="4" fillId="0" borderId="11" xfId="4" applyFont="1" applyBorder="1" applyAlignment="1">
      <alignment vertical="center"/>
    </xf>
    <xf numFmtId="49" fontId="37" fillId="0" borderId="11" xfId="4" applyNumberFormat="1" applyFont="1" applyBorder="1" applyAlignment="1">
      <alignment vertical="center" wrapText="1"/>
    </xf>
    <xf numFmtId="0" fontId="37" fillId="0" borderId="11" xfId="4" applyFont="1" applyBorder="1" applyAlignment="1">
      <alignment vertical="center" wrapText="1"/>
    </xf>
    <xf numFmtId="0" fontId="37" fillId="0" borderId="11" xfId="4" applyFont="1" applyBorder="1" applyAlignment="1">
      <alignment vertical="center"/>
    </xf>
    <xf numFmtId="165" fontId="10" fillId="0" borderId="16" xfId="0" applyNumberFormat="1" applyFont="1" applyBorder="1" applyAlignment="1">
      <alignment vertical="center"/>
    </xf>
    <xf numFmtId="0" fontId="10" fillId="0" borderId="14" xfId="0" applyFont="1" applyBorder="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0" fillId="0" borderId="14" xfId="0" applyFont="1" applyBorder="1" applyAlignment="1">
      <alignment vertical="center"/>
    </xf>
    <xf numFmtId="0" fontId="40" fillId="0" borderId="0" xfId="0" applyFont="1" applyAlignment="1">
      <alignment vertical="center"/>
    </xf>
    <xf numFmtId="0" fontId="0" fillId="0" borderId="0" xfId="0" applyAlignment="1">
      <alignment horizontal="left" vertical="center" wrapText="1"/>
    </xf>
    <xf numFmtId="165" fontId="0" fillId="0" borderId="14" xfId="0" applyNumberFormat="1" applyBorder="1" applyAlignment="1">
      <alignment horizontal="center" vertical="center"/>
    </xf>
    <xf numFmtId="165" fontId="0" fillId="0" borderId="0" xfId="0" applyNumberFormat="1" applyAlignment="1">
      <alignment horizontal="right" vertical="center"/>
    </xf>
    <xf numFmtId="165" fontId="0" fillId="0" borderId="0" xfId="0" applyNumberFormat="1" applyAlignment="1">
      <alignment horizontal="center" vertical="center"/>
    </xf>
    <xf numFmtId="1" fontId="9" fillId="0" borderId="9" xfId="4" applyNumberFormat="1" applyFont="1" applyBorder="1" applyAlignment="1">
      <alignment horizontal="center"/>
    </xf>
    <xf numFmtId="164" fontId="2" fillId="0" borderId="18" xfId="0" applyNumberFormat="1" applyFont="1" applyBorder="1" applyAlignment="1">
      <alignment horizontal="left"/>
    </xf>
    <xf numFmtId="0" fontId="2" fillId="0" borderId="18" xfId="0" applyFont="1" applyBorder="1" applyAlignment="1">
      <alignment horizontal="left"/>
    </xf>
    <xf numFmtId="0" fontId="2" fillId="0" borderId="9" xfId="0" applyFont="1" applyBorder="1" applyAlignment="1">
      <alignment horizontal="left"/>
    </xf>
    <xf numFmtId="0" fontId="1" fillId="5" borderId="20" xfId="0" applyFont="1" applyFill="1" applyBorder="1" applyAlignment="1">
      <alignment vertical="center" wrapText="1"/>
    </xf>
    <xf numFmtId="1" fontId="0" fillId="0" borderId="9" xfId="4" applyNumberFormat="1" applyFont="1" applyBorder="1" applyAlignment="1">
      <alignment vertical="center"/>
    </xf>
    <xf numFmtId="0" fontId="2" fillId="0" borderId="8" xfId="0" applyFont="1" applyBorder="1" applyAlignment="1">
      <alignment horizontal="left"/>
    </xf>
    <xf numFmtId="0" fontId="2" fillId="0" borderId="8" xfId="0" applyFont="1" applyBorder="1"/>
    <xf numFmtId="0" fontId="4" fillId="0" borderId="8" xfId="0" applyFont="1" applyBorder="1"/>
    <xf numFmtId="0" fontId="1" fillId="37" borderId="0" xfId="0" applyFont="1" applyFill="1" applyAlignment="1">
      <alignment horizontal="center" vertical="center" wrapText="1"/>
    </xf>
    <xf numFmtId="1" fontId="9" fillId="5" borderId="9" xfId="4" applyNumberFormat="1" applyFont="1" applyFill="1" applyBorder="1" applyAlignment="1">
      <alignment horizontal="center"/>
    </xf>
    <xf numFmtId="0" fontId="2" fillId="0" borderId="0" xfId="0" applyFont="1" applyAlignment="1">
      <alignment horizontal="center"/>
    </xf>
    <xf numFmtId="14" fontId="2" fillId="0" borderId="0" xfId="0" applyNumberFormat="1" applyFont="1" applyAlignment="1">
      <alignment vertical="top" wrapText="1"/>
    </xf>
    <xf numFmtId="16" fontId="2" fillId="0" borderId="0" xfId="0" applyNumberFormat="1" applyFont="1" applyAlignment="1">
      <alignment vertical="top" wrapText="1"/>
    </xf>
    <xf numFmtId="0" fontId="2" fillId="0" borderId="0" xfId="0" applyFont="1" applyAlignment="1">
      <alignment vertical="top" wrapText="1"/>
    </xf>
    <xf numFmtId="1" fontId="0" fillId="0" borderId="9" xfId="4" applyNumberFormat="1" applyFont="1" applyBorder="1" applyAlignment="1">
      <alignment horizontal="center"/>
    </xf>
    <xf numFmtId="1" fontId="41" fillId="0" borderId="9" xfId="4" applyNumberFormat="1" applyFont="1" applyBorder="1" applyAlignment="1">
      <alignment horizontal="center"/>
    </xf>
    <xf numFmtId="0" fontId="2" fillId="0" borderId="0" xfId="0" quotePrefix="1" applyFont="1" applyAlignment="1">
      <alignment vertical="top"/>
    </xf>
    <xf numFmtId="49" fontId="2" fillId="0" borderId="0" xfId="0" quotePrefix="1" applyNumberFormat="1" applyFont="1" applyAlignment="1">
      <alignmen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Fill="1" applyAlignment="1">
      <alignment horizontal="left"/>
    </xf>
    <xf numFmtId="164" fontId="2" fillId="0" borderId="0" xfId="0" applyNumberFormat="1" applyFont="1" applyFill="1" applyAlignment="1">
      <alignment horizontal="left"/>
    </xf>
    <xf numFmtId="0" fontId="2" fillId="0" borderId="0" xfId="0" applyFont="1" applyFill="1"/>
    <xf numFmtId="0" fontId="2" fillId="0" borderId="8" xfId="0" applyFont="1" applyFill="1" applyBorder="1"/>
    <xf numFmtId="0" fontId="2" fillId="0" borderId="0" xfId="0" applyFont="1" applyFill="1" applyAlignment="1">
      <alignment horizontal="center"/>
    </xf>
    <xf numFmtId="1" fontId="9" fillId="0" borderId="9" xfId="4" applyNumberFormat="1" applyFont="1" applyFill="1" applyBorder="1" applyAlignment="1">
      <alignment horizontal="center"/>
    </xf>
    <xf numFmtId="1" fontId="0" fillId="0" borderId="9" xfId="4" applyNumberFormat="1" applyFont="1" applyFill="1" applyBorder="1" applyAlignment="1">
      <alignment vertical="center"/>
    </xf>
    <xf numFmtId="0" fontId="2" fillId="0" borderId="0" xfId="1" applyFont="1" applyFill="1" applyAlignment="1">
      <alignment horizontal="left" vertical="center"/>
    </xf>
    <xf numFmtId="164" fontId="2" fillId="0" borderId="18" xfId="0" applyNumberFormat="1" applyFont="1" applyFill="1" applyBorder="1" applyAlignment="1">
      <alignment horizontal="lef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26" xfId="0" applyBorder="1" applyAlignment="1">
      <alignment horizontal="center" vertical="center"/>
    </xf>
    <xf numFmtId="0" fontId="0" fillId="0" borderId="28" xfId="0" applyBorder="1" applyAlignment="1">
      <alignment vertical="center"/>
    </xf>
    <xf numFmtId="0" fontId="0" fillId="0" borderId="29" xfId="0" applyBorder="1" applyAlignment="1">
      <alignment horizontal="center" vertical="center"/>
    </xf>
    <xf numFmtId="0" fontId="0" fillId="0" borderId="8" xfId="0" applyBorder="1" applyAlignment="1">
      <alignment vertical="center"/>
    </xf>
    <xf numFmtId="0" fontId="40" fillId="0" borderId="15" xfId="0" applyFont="1" applyBorder="1" applyAlignment="1">
      <alignment vertical="center"/>
    </xf>
    <xf numFmtId="0" fontId="0" fillId="0" borderId="15" xfId="0" applyBorder="1" applyAlignment="1">
      <alignment vertical="center"/>
    </xf>
    <xf numFmtId="0" fontId="0" fillId="0" borderId="25" xfId="0" applyBorder="1" applyAlignment="1">
      <alignment horizontal="center" vertical="center"/>
    </xf>
    <xf numFmtId="0" fontId="0" fillId="0" borderId="33" xfId="0" applyBorder="1" applyAlignment="1">
      <alignment vertical="center"/>
    </xf>
    <xf numFmtId="0" fontId="0" fillId="0" borderId="28" xfId="0" applyBorder="1" applyAlignment="1">
      <alignment vertical="top" wrapText="1"/>
    </xf>
    <xf numFmtId="0" fontId="0" fillId="0" borderId="8" xfId="0" applyBorder="1" applyAlignment="1">
      <alignment vertical="top" wrapText="1"/>
    </xf>
    <xf numFmtId="0" fontId="41" fillId="0" borderId="8" xfId="0" applyFont="1" applyBorder="1" applyAlignment="1">
      <alignment vertical="center" wrapText="1"/>
    </xf>
    <xf numFmtId="0" fontId="10" fillId="0" borderId="16" xfId="0" applyFont="1" applyBorder="1" applyAlignment="1">
      <alignment vertical="center"/>
    </xf>
    <xf numFmtId="0" fontId="10" fillId="0" borderId="17" xfId="0" applyFont="1" applyBorder="1" applyAlignment="1">
      <alignment vertical="center"/>
    </xf>
    <xf numFmtId="0" fontId="40" fillId="0" borderId="16" xfId="0" applyFont="1" applyBorder="1" applyAlignment="1">
      <alignment vertical="center"/>
    </xf>
    <xf numFmtId="0" fontId="40" fillId="0" borderId="17" xfId="0" applyFont="1" applyBorder="1" applyAlignment="1">
      <alignment vertical="center"/>
    </xf>
    <xf numFmtId="0" fontId="40" fillId="0" borderId="34" xfId="0" applyFont="1" applyBorder="1" applyAlignment="1">
      <alignment vertical="center"/>
    </xf>
    <xf numFmtId="0" fontId="40" fillId="0" borderId="17" xfId="0" applyFont="1" applyBorder="1" applyAlignment="1">
      <alignment vertical="top" wrapText="1"/>
    </xf>
    <xf numFmtId="0" fontId="0" fillId="0" borderId="17" xfId="0" applyBorder="1" applyAlignment="1">
      <alignment vertical="center"/>
    </xf>
    <xf numFmtId="0" fontId="10" fillId="0" borderId="29" xfId="0" applyFont="1" applyFill="1" applyBorder="1" applyAlignment="1">
      <alignment vertical="center" wrapText="1"/>
    </xf>
    <xf numFmtId="0" fontId="0" fillId="0" borderId="31" xfId="0" applyFont="1" applyFill="1" applyBorder="1" applyAlignment="1">
      <alignment vertical="center" wrapText="1"/>
    </xf>
    <xf numFmtId="0" fontId="41" fillId="0" borderId="29" xfId="0" applyFont="1" applyFill="1" applyBorder="1" applyAlignment="1">
      <alignment vertical="center" wrapText="1"/>
    </xf>
    <xf numFmtId="0" fontId="0" fillId="0" borderId="32" xfId="0" applyFont="1" applyFill="1" applyBorder="1" applyAlignment="1">
      <alignment vertical="center" wrapText="1"/>
    </xf>
    <xf numFmtId="0" fontId="0" fillId="0" borderId="25" xfId="0" applyFont="1" applyFill="1" applyBorder="1" applyAlignment="1">
      <alignment vertical="center" wrapText="1"/>
    </xf>
    <xf numFmtId="0" fontId="0" fillId="0" borderId="30" xfId="0" applyFont="1" applyFill="1" applyBorder="1" applyAlignment="1">
      <alignment vertical="center" wrapText="1"/>
    </xf>
    <xf numFmtId="0" fontId="0" fillId="0" borderId="29" xfId="0" applyFont="1" applyFill="1" applyBorder="1" applyAlignment="1">
      <alignment vertical="center" wrapText="1"/>
    </xf>
    <xf numFmtId="0" fontId="0" fillId="0" borderId="35" xfId="0" applyFont="1" applyFill="1" applyBorder="1" applyAlignment="1">
      <alignment vertical="center" wrapText="1"/>
    </xf>
    <xf numFmtId="0" fontId="2" fillId="0" borderId="0" xfId="0" applyFont="1" applyAlignment="1">
      <alignment horizontal="left"/>
    </xf>
    <xf numFmtId="0" fontId="1" fillId="2" borderId="38" xfId="0" applyFont="1" applyFill="1" applyBorder="1" applyAlignment="1">
      <alignment horizontal="left"/>
    </xf>
    <xf numFmtId="0" fontId="1" fillId="3" borderId="38" xfId="0" applyFont="1" applyFill="1" applyBorder="1" applyAlignment="1">
      <alignment horizontal="left" vertical="center" wrapText="1"/>
    </xf>
    <xf numFmtId="0" fontId="1" fillId="4" borderId="38" xfId="0" applyFont="1" applyFill="1" applyBorder="1" applyAlignment="1">
      <alignment horizontal="left" vertical="center" wrapText="1"/>
    </xf>
    <xf numFmtId="0" fontId="1" fillId="4" borderId="39" xfId="0" applyFont="1" applyFill="1" applyBorder="1" applyAlignment="1">
      <alignment horizontal="left" vertical="center" wrapText="1"/>
    </xf>
    <xf numFmtId="1" fontId="0" fillId="37" borderId="15" xfId="4" applyNumberFormat="1" applyFont="1" applyFill="1" applyBorder="1" applyAlignment="1">
      <alignment horizontal="center" vertical="top" textRotation="90"/>
    </xf>
    <xf numFmtId="1" fontId="9" fillId="37" borderId="37" xfId="4" applyNumberFormat="1" applyFont="1" applyFill="1" applyBorder="1" applyAlignment="1">
      <alignment horizontal="center" vertical="top" textRotation="90"/>
    </xf>
    <xf numFmtId="1" fontId="9" fillId="37" borderId="15" xfId="4" applyNumberFormat="1" applyFont="1" applyFill="1" applyBorder="1" applyAlignment="1">
      <alignment horizontal="center" vertical="top" textRotation="90"/>
    </xf>
    <xf numFmtId="1" fontId="9" fillId="37" borderId="33" xfId="4" applyNumberFormat="1" applyFont="1" applyFill="1" applyBorder="1" applyAlignment="1">
      <alignment horizontal="center" vertical="top" textRotation="90"/>
    </xf>
    <xf numFmtId="1" fontId="9" fillId="37" borderId="40" xfId="4" applyNumberFormat="1" applyFont="1" applyFill="1" applyBorder="1" applyAlignment="1">
      <alignment horizontal="center" vertical="top" textRotation="90"/>
    </xf>
    <xf numFmtId="1" fontId="9" fillId="38" borderId="41" xfId="4" applyNumberFormat="1" applyFont="1" applyFill="1" applyBorder="1" applyAlignment="1">
      <alignment horizontal="center" vertical="top" textRotation="90"/>
    </xf>
    <xf numFmtId="1" fontId="9" fillId="38" borderId="40" xfId="4" applyNumberFormat="1" applyFont="1" applyFill="1" applyBorder="1" applyAlignment="1">
      <alignment horizontal="center" vertical="top" textRotation="90"/>
    </xf>
    <xf numFmtId="1" fontId="9" fillId="38" borderId="33" xfId="4" applyNumberFormat="1" applyFont="1" applyFill="1" applyBorder="1" applyAlignment="1">
      <alignment horizontal="center" vertical="top" textRotation="90"/>
    </xf>
    <xf numFmtId="0" fontId="1" fillId="5" borderId="42" xfId="0" applyFont="1" applyFill="1" applyBorder="1" applyAlignment="1">
      <alignment vertical="center" wrapText="1"/>
    </xf>
    <xf numFmtId="0" fontId="1" fillId="5" borderId="38" xfId="0" applyFont="1" applyFill="1" applyBorder="1" applyAlignment="1">
      <alignment horizontal="left" vertical="center" wrapText="1"/>
    </xf>
    <xf numFmtId="0" fontId="2" fillId="6" borderId="38" xfId="0" applyFont="1" applyFill="1" applyBorder="1" applyAlignment="1">
      <alignment horizontal="left"/>
    </xf>
    <xf numFmtId="0" fontId="1" fillId="3" borderId="43" xfId="0" applyFont="1" applyFill="1" applyBorder="1" applyAlignment="1">
      <alignment horizontal="left" vertical="center" wrapText="1"/>
    </xf>
    <xf numFmtId="44" fontId="2" fillId="0" borderId="0" xfId="7" applyFont="1" applyAlignment="1">
      <alignment horizontal="left"/>
    </xf>
    <xf numFmtId="0" fontId="2" fillId="0" borderId="9" xfId="0" applyFont="1" applyBorder="1" applyAlignment="1">
      <alignment horizontal="center"/>
    </xf>
    <xf numFmtId="0" fontId="1" fillId="5" borderId="44" xfId="0" applyFont="1" applyFill="1" applyBorder="1" applyAlignment="1">
      <alignment horizontal="left" vertical="center" wrapText="1"/>
    </xf>
    <xf numFmtId="0" fontId="2" fillId="0" borderId="17" xfId="0" applyFont="1" applyBorder="1" applyAlignment="1">
      <alignment horizontal="left"/>
    </xf>
    <xf numFmtId="0" fontId="2" fillId="0" borderId="17" xfId="0" applyFont="1" applyFill="1" applyBorder="1" applyAlignment="1">
      <alignment horizontal="left"/>
    </xf>
    <xf numFmtId="0" fontId="1" fillId="6" borderId="22" xfId="0" applyFont="1" applyFill="1" applyBorder="1" applyAlignment="1">
      <alignment horizontal="left" vertical="center"/>
    </xf>
    <xf numFmtId="0" fontId="1" fillId="6" borderId="42" xfId="0" applyFont="1" applyFill="1" applyBorder="1" applyAlignment="1">
      <alignment horizontal="left" vertical="center"/>
    </xf>
    <xf numFmtId="0" fontId="2" fillId="0" borderId="9" xfId="0" applyFont="1" applyFill="1" applyBorder="1" applyAlignment="1">
      <alignment horizontal="left"/>
    </xf>
    <xf numFmtId="0" fontId="4" fillId="0" borderId="9" xfId="0" applyFont="1" applyBorder="1" applyAlignment="1">
      <alignment horizontal="left"/>
    </xf>
    <xf numFmtId="0" fontId="7" fillId="4" borderId="45" xfId="0" applyFont="1" applyFill="1" applyBorder="1" applyAlignment="1">
      <alignment horizontal="left"/>
    </xf>
    <xf numFmtId="0" fontId="1" fillId="4" borderId="46" xfId="0" applyFont="1" applyFill="1" applyBorder="1" applyAlignment="1">
      <alignment vertical="center" wrapText="1"/>
    </xf>
    <xf numFmtId="0" fontId="1" fillId="4" borderId="47" xfId="0" applyFont="1" applyFill="1" applyBorder="1" applyAlignment="1">
      <alignment horizontal="left" vertical="center" wrapText="1"/>
    </xf>
    <xf numFmtId="1" fontId="9" fillId="38" borderId="15" xfId="4" applyNumberFormat="1" applyFont="1" applyFill="1" applyBorder="1" applyAlignment="1">
      <alignment horizontal="center" vertical="top" textRotation="90"/>
    </xf>
    <xf numFmtId="0" fontId="2" fillId="0" borderId="0" xfId="0" applyFont="1" applyBorder="1" applyAlignment="1">
      <alignment horizontal="center"/>
    </xf>
    <xf numFmtId="0" fontId="2" fillId="0" borderId="8"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xf>
    <xf numFmtId="0" fontId="10" fillId="0" borderId="28" xfId="0" applyFont="1" applyBorder="1" applyAlignment="1">
      <alignment horizontal="center" vertical="center"/>
    </xf>
    <xf numFmtId="0" fontId="0" fillId="0" borderId="8" xfId="0" applyFill="1"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wrapText="1"/>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alignment vertical="top"/>
    </xf>
    <xf numFmtId="0" fontId="43" fillId="32" borderId="0" xfId="4" applyFont="1" applyFill="1" applyAlignment="1">
      <alignment vertical="center" wrapText="1"/>
    </xf>
    <xf numFmtId="0" fontId="43" fillId="32" borderId="0" xfId="4" applyFont="1" applyFill="1" applyAlignment="1">
      <alignment vertical="center"/>
    </xf>
    <xf numFmtId="0" fontId="2" fillId="0" borderId="0" xfId="0" applyFont="1" applyAlignment="1">
      <alignment horizontal="left"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164" fontId="2" fillId="0" borderId="0" xfId="7" applyNumberFormat="1" applyFont="1" applyAlignment="1">
      <alignment horizontal="right"/>
    </xf>
    <xf numFmtId="164" fontId="2" fillId="0" borderId="0" xfId="7" applyNumberFormat="1" applyFont="1" applyFill="1" applyAlignment="1">
      <alignment horizontal="right"/>
    </xf>
    <xf numFmtId="164" fontId="2" fillId="0" borderId="0" xfId="0" applyNumberFormat="1" applyFont="1" applyAlignment="1">
      <alignment horizontal="right"/>
    </xf>
    <xf numFmtId="164" fontId="2" fillId="0" borderId="0" xfId="0" applyNumberFormat="1" applyFont="1" applyFill="1" applyAlignment="1">
      <alignment horizontal="right"/>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4" fillId="0" borderId="0" xfId="0" applyFont="1" applyAlignment="1">
      <alignment horizontal="left" vertical="center"/>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horizontal="left"/>
    </xf>
    <xf numFmtId="0" fontId="4" fillId="0" borderId="0" xfId="0" applyFont="1" applyFill="1" applyAlignment="1">
      <alignment horizontal="left"/>
    </xf>
    <xf numFmtId="164" fontId="4" fillId="0" borderId="0" xfId="0" applyNumberFormat="1" applyFont="1" applyFill="1" applyAlignment="1">
      <alignment horizontal="right"/>
    </xf>
    <xf numFmtId="0" fontId="4" fillId="0" borderId="0" xfId="0" applyFont="1" applyFill="1"/>
    <xf numFmtId="0" fontId="4" fillId="0" borderId="8" xfId="0" applyFont="1" applyFill="1" applyBorder="1"/>
    <xf numFmtId="0" fontId="4" fillId="0" borderId="0" xfId="0" applyFont="1" applyFill="1" applyAlignment="1">
      <alignment horizontal="center"/>
    </xf>
    <xf numFmtId="1" fontId="41" fillId="0" borderId="9" xfId="4" applyNumberFormat="1" applyFont="1" applyFill="1" applyBorder="1" applyAlignment="1">
      <alignment horizontal="center"/>
    </xf>
    <xf numFmtId="1" fontId="41" fillId="0" borderId="9" xfId="4" applyNumberFormat="1" applyFont="1" applyFill="1" applyBorder="1" applyAlignment="1">
      <alignment vertical="center"/>
    </xf>
    <xf numFmtId="0" fontId="4" fillId="0" borderId="9" xfId="0" applyFont="1" applyFill="1" applyBorder="1" applyAlignment="1">
      <alignment horizontal="left"/>
    </xf>
    <xf numFmtId="164" fontId="4" fillId="0" borderId="0" xfId="0" applyNumberFormat="1" applyFont="1" applyFill="1" applyAlignment="1">
      <alignment horizontal="left"/>
    </xf>
    <xf numFmtId="164" fontId="4" fillId="0" borderId="18" xfId="0" applyNumberFormat="1" applyFont="1" applyFill="1" applyBorder="1" applyAlignment="1">
      <alignment horizontal="left"/>
    </xf>
    <xf numFmtId="0" fontId="4" fillId="0" borderId="17" xfId="0" applyFont="1" applyFill="1" applyBorder="1" applyAlignment="1">
      <alignment horizontal="left"/>
    </xf>
    <xf numFmtId="0" fontId="2" fillId="0" borderId="0" xfId="0" applyFont="1" applyAlignment="1">
      <alignment horizontal="left"/>
    </xf>
    <xf numFmtId="0" fontId="2" fillId="0" borderId="0" xfId="0" applyFont="1" applyAlignment="1">
      <alignment horizontal="left"/>
    </xf>
    <xf numFmtId="14" fontId="2" fillId="0" borderId="0" xfId="0" applyNumberFormat="1"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14" fontId="2" fillId="0" borderId="0" xfId="0" applyNumberFormat="1" applyFont="1" applyAlignment="1">
      <alignment horizontal="left" vertical="top"/>
    </xf>
    <xf numFmtId="0" fontId="2" fillId="0" borderId="0" xfId="0" applyFont="1" applyAlignment="1">
      <alignment vertical="top"/>
    </xf>
    <xf numFmtId="0" fontId="1" fillId="8" borderId="0" xfId="0" applyFont="1" applyFill="1" applyAlignment="1">
      <alignment horizontal="left"/>
    </xf>
    <xf numFmtId="0" fontId="2" fillId="0" borderId="0" xfId="0" applyFont="1" applyAlignment="1">
      <alignment horizontal="left"/>
    </xf>
    <xf numFmtId="14" fontId="2" fillId="0" borderId="0" xfId="0" applyNumberFormat="1" applyFont="1" applyAlignment="1">
      <alignment horizontal="left" vertical="top"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21"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2" fillId="6" borderId="20" xfId="0" applyFont="1" applyFill="1" applyBorder="1" applyAlignment="1">
      <alignment horizontal="left"/>
    </xf>
    <xf numFmtId="0" fontId="2" fillId="6" borderId="3" xfId="0" applyFont="1" applyFill="1" applyBorder="1" applyAlignment="1">
      <alignment horizontal="left"/>
    </xf>
    <xf numFmtId="0" fontId="11" fillId="37" borderId="0" xfId="4" applyFill="1" applyAlignment="1">
      <alignment horizontal="center"/>
    </xf>
    <xf numFmtId="0" fontId="11" fillId="0" borderId="0" xfId="4" applyAlignment="1">
      <alignment horizontal="center"/>
    </xf>
    <xf numFmtId="0" fontId="11" fillId="37" borderId="8" xfId="4" applyFill="1" applyBorder="1" applyAlignment="1">
      <alignment horizontal="center"/>
    </xf>
    <xf numFmtId="0" fontId="9" fillId="33" borderId="9" xfId="4" applyFont="1" applyFill="1" applyBorder="1" applyAlignment="1">
      <alignment horizontal="center" vertical="center"/>
    </xf>
    <xf numFmtId="0" fontId="9" fillId="33" borderId="0" xfId="4" applyFont="1" applyFill="1" applyAlignment="1">
      <alignment horizontal="center" vertical="center"/>
    </xf>
    <xf numFmtId="0" fontId="9" fillId="33" borderId="8" xfId="4" applyFont="1" applyFill="1" applyBorder="1" applyAlignment="1">
      <alignment horizontal="center" vertical="center"/>
    </xf>
    <xf numFmtId="0" fontId="9" fillId="34" borderId="13" xfId="4" applyFont="1" applyFill="1" applyBorder="1" applyAlignment="1">
      <alignment horizontal="center"/>
    </xf>
    <xf numFmtId="0" fontId="9" fillId="34" borderId="19" xfId="4" applyFont="1" applyFill="1" applyBorder="1" applyAlignment="1">
      <alignment horizontal="center"/>
    </xf>
    <xf numFmtId="0" fontId="9" fillId="35" borderId="9" xfId="4" applyFont="1" applyFill="1" applyBorder="1" applyAlignment="1">
      <alignment horizontal="center"/>
    </xf>
    <xf numFmtId="0" fontId="9" fillId="35" borderId="0" xfId="4" applyFont="1" applyFill="1" applyAlignment="1">
      <alignment horizontal="center"/>
    </xf>
    <xf numFmtId="0" fontId="9" fillId="35" borderId="8" xfId="4" applyFont="1" applyFill="1" applyBorder="1" applyAlignment="1">
      <alignment horizontal="center"/>
    </xf>
    <xf numFmtId="0" fontId="2" fillId="36" borderId="9" xfId="4" applyFont="1" applyFill="1" applyBorder="1" applyAlignment="1">
      <alignment horizontal="center"/>
    </xf>
    <xf numFmtId="0" fontId="2" fillId="36" borderId="0" xfId="4" applyFont="1" applyFill="1" applyAlignment="1">
      <alignment horizontal="center"/>
    </xf>
    <xf numFmtId="0" fontId="2" fillId="0" borderId="0" xfId="4" applyFont="1" applyAlignment="1">
      <alignment horizontal="center"/>
    </xf>
    <xf numFmtId="0" fontId="2" fillId="36" borderId="8" xfId="4" applyFont="1" applyFill="1" applyBorder="1" applyAlignment="1">
      <alignment horizontal="center"/>
    </xf>
    <xf numFmtId="0" fontId="1" fillId="5" borderId="20"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2" fillId="0" borderId="0" xfId="4" applyFont="1" applyAlignment="1">
      <alignment horizontal="left" vertical="center"/>
    </xf>
    <xf numFmtId="0" fontId="20" fillId="2" borderId="6" xfId="4" applyFont="1" applyFill="1" applyBorder="1" applyAlignment="1">
      <alignment horizontal="center" vertical="center"/>
    </xf>
    <xf numFmtId="0" fontId="20" fillId="2" borderId="0" xfId="4" applyFont="1" applyFill="1" applyAlignment="1">
      <alignment horizontal="center" vertical="center"/>
    </xf>
    <xf numFmtId="0" fontId="20" fillId="2" borderId="5" xfId="4" applyFont="1" applyFill="1" applyBorder="1" applyAlignment="1">
      <alignment horizontal="center" vertical="center"/>
    </xf>
    <xf numFmtId="0" fontId="17" fillId="2" borderId="7" xfId="4" applyFont="1" applyFill="1" applyBorder="1" applyAlignment="1">
      <alignment horizontal="center"/>
    </xf>
    <xf numFmtId="0" fontId="15" fillId="0" borderId="0" xfId="4" applyFont="1" applyAlignment="1">
      <alignment horizontal="left"/>
    </xf>
    <xf numFmtId="0" fontId="29" fillId="21" borderId="0" xfId="4" applyFont="1" applyFill="1" applyAlignment="1">
      <alignment horizontal="center" vertical="center"/>
    </xf>
    <xf numFmtId="0" fontId="31" fillId="22" borderId="0" xfId="4" applyFont="1" applyFill="1" applyAlignment="1">
      <alignment horizontal="center" vertical="center"/>
    </xf>
    <xf numFmtId="0" fontId="33" fillId="0" borderId="0" xfId="5" applyFont="1" applyAlignment="1">
      <alignment horizontal="left"/>
    </xf>
    <xf numFmtId="0" fontId="33" fillId="0" borderId="8" xfId="5" applyFont="1" applyBorder="1" applyAlignment="1">
      <alignment horizontal="left"/>
    </xf>
    <xf numFmtId="0" fontId="33" fillId="0" borderId="9" xfId="5" applyFont="1" applyBorder="1" applyAlignment="1">
      <alignment horizontal="left" vertical="center"/>
    </xf>
    <xf numFmtId="0" fontId="33" fillId="0" borderId="0" xfId="5" applyFont="1" applyAlignment="1">
      <alignment horizontal="left" vertical="center"/>
    </xf>
    <xf numFmtId="0" fontId="33" fillId="0" borderId="8" xfId="5" applyFont="1" applyBorder="1" applyAlignment="1">
      <alignment horizontal="left" vertical="center"/>
    </xf>
    <xf numFmtId="0" fontId="33" fillId="0" borderId="9" xfId="5" applyFont="1" applyBorder="1" applyAlignment="1">
      <alignment horizontal="left"/>
    </xf>
    <xf numFmtId="0" fontId="37" fillId="0" borderId="0" xfId="4" applyFont="1" applyAlignment="1">
      <alignment horizontal="center" vertical="center" wrapText="1"/>
    </xf>
    <xf numFmtId="0" fontId="37" fillId="0" borderId="1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0" xfId="4" applyFont="1" applyBorder="1" applyAlignment="1">
      <alignment horizontal="center" vertical="center" wrapText="1"/>
    </xf>
    <xf numFmtId="0" fontId="0" fillId="0" borderId="27" xfId="0" applyFont="1" applyFill="1" applyBorder="1" applyAlignment="1">
      <alignment horizontal="left" vertical="top" wrapText="1"/>
    </xf>
    <xf numFmtId="0" fontId="0" fillId="0" borderId="30" xfId="0" applyFont="1" applyFill="1" applyBorder="1" applyAlignment="1">
      <alignment horizontal="left" vertical="top" wrapText="1"/>
    </xf>
    <xf numFmtId="165" fontId="0" fillId="0" borderId="36" xfId="0" applyNumberFormat="1" applyBorder="1" applyAlignment="1">
      <alignment horizontal="center" vertical="top"/>
    </xf>
    <xf numFmtId="165" fontId="0" fillId="0" borderId="9" xfId="0" applyNumberFormat="1" applyBorder="1" applyAlignment="1">
      <alignment horizontal="center" vertical="top"/>
    </xf>
    <xf numFmtId="165" fontId="0" fillId="0" borderId="37" xfId="0" applyNumberFormat="1" applyBorder="1" applyAlignment="1">
      <alignment horizontal="center" vertical="top"/>
    </xf>
    <xf numFmtId="165" fontId="0" fillId="0" borderId="14" xfId="0" applyNumberFormat="1" applyBorder="1" applyAlignment="1">
      <alignment horizontal="center" vertical="top"/>
    </xf>
    <xf numFmtId="165" fontId="0" fillId="0" borderId="0" xfId="0" applyNumberFormat="1" applyAlignment="1">
      <alignment horizontal="center" vertical="top"/>
    </xf>
    <xf numFmtId="165" fontId="0" fillId="0" borderId="15" xfId="0" applyNumberFormat="1" applyBorder="1" applyAlignment="1">
      <alignment horizontal="center" vertical="top"/>
    </xf>
  </cellXfs>
  <cellStyles count="8">
    <cellStyle name="Erklärender Text 2" xfId="5" xr:uid="{00000000-0005-0000-0000-000000000000}"/>
    <cellStyle name="Prozent 2" xfId="3" xr:uid="{00000000-0005-0000-0000-000001000000}"/>
    <cellStyle name="Standard" xfId="0" builtinId="0"/>
    <cellStyle name="Standard 2" xfId="4" xr:uid="{00000000-0005-0000-0000-000003000000}"/>
    <cellStyle name="Standard 2 2" xfId="6" xr:uid="{00000000-0005-0000-0000-000004000000}"/>
    <cellStyle name="Standard 3" xfId="1" xr:uid="{00000000-0005-0000-0000-000005000000}"/>
    <cellStyle name="Standard 3 2" xfId="2" xr:uid="{00000000-0005-0000-0000-000006000000}"/>
    <cellStyle name="Währung" xfId="7" builtinId="4"/>
  </cellStyles>
  <dxfs count="80">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6.png"/><Relationship Id="rId3" Type="http://schemas.openxmlformats.org/officeDocument/2006/relationships/image" Target="../media/image3.png"/><Relationship Id="rId7" Type="http://schemas.openxmlformats.org/officeDocument/2006/relationships/image" Target="../media/image12.png"/><Relationship Id="rId12" Type="http://schemas.openxmlformats.org/officeDocument/2006/relationships/image" Target="../media/image24.png"/><Relationship Id="rId2" Type="http://schemas.openxmlformats.org/officeDocument/2006/relationships/image" Target="../media/image2.png"/><Relationship Id="rId1" Type="http://schemas.openxmlformats.org/officeDocument/2006/relationships/image" Target="../media/image19.png"/><Relationship Id="rId6" Type="http://schemas.openxmlformats.org/officeDocument/2006/relationships/image" Target="../media/image21.png"/><Relationship Id="rId11" Type="http://schemas.openxmlformats.org/officeDocument/2006/relationships/image" Target="../media/image23.png"/><Relationship Id="rId5" Type="http://schemas.openxmlformats.org/officeDocument/2006/relationships/image" Target="../media/image20.png"/><Relationship Id="rId15" Type="http://schemas.openxmlformats.org/officeDocument/2006/relationships/image" Target="../media/image25.png"/><Relationship Id="rId10" Type="http://schemas.openxmlformats.org/officeDocument/2006/relationships/image" Target="../media/image22.png"/><Relationship Id="rId4" Type="http://schemas.openxmlformats.org/officeDocument/2006/relationships/image" Target="../media/image6.png"/><Relationship Id="rId9" Type="http://schemas.openxmlformats.org/officeDocument/2006/relationships/image" Target="../media/image18.png"/><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488156</xdr:colOff>
      <xdr:row>95</xdr:row>
      <xdr:rowOff>107156</xdr:rowOff>
    </xdr:from>
    <xdr:to>
      <xdr:col>28</xdr:col>
      <xdr:colOff>1440656</xdr:colOff>
      <xdr:row>96</xdr:row>
      <xdr:rowOff>154782</xdr:rowOff>
    </xdr:to>
    <xdr:sp macro="" textlink="">
      <xdr:nvSpPr>
        <xdr:cNvPr id="2" name="Rechteck 1">
          <a:extLst>
            <a:ext uri="{FF2B5EF4-FFF2-40B4-BE49-F238E27FC236}">
              <a16:creationId xmlns:a16="http://schemas.microsoft.com/office/drawing/2014/main" id="{00000000-0008-0000-0200-00004C000000}"/>
            </a:ext>
          </a:extLst>
        </xdr:cNvPr>
        <xdr:cNvSpPr/>
      </xdr:nvSpPr>
      <xdr:spPr>
        <a:xfrm>
          <a:off x="426172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9</xdr:col>
      <xdr:colOff>0</xdr:colOff>
      <xdr:row>95</xdr:row>
      <xdr:rowOff>107156</xdr:rowOff>
    </xdr:from>
    <xdr:to>
      <xdr:col>9</xdr:col>
      <xdr:colOff>0</xdr:colOff>
      <xdr:row>96</xdr:row>
      <xdr:rowOff>154782</xdr:rowOff>
    </xdr:to>
    <xdr:sp macro="" textlink="">
      <xdr:nvSpPr>
        <xdr:cNvPr id="3" name="Rechteck 2">
          <a:extLst>
            <a:ext uri="{FF2B5EF4-FFF2-40B4-BE49-F238E27FC236}">
              <a16:creationId xmlns:a16="http://schemas.microsoft.com/office/drawing/2014/main" id="{00000000-0008-0000-0200-00004D000000}"/>
            </a:ext>
          </a:extLst>
        </xdr:cNvPr>
        <xdr:cNvSpPr/>
      </xdr:nvSpPr>
      <xdr:spPr>
        <a:xfrm>
          <a:off x="11334750" y="17737931"/>
          <a:ext cx="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xdr:from>
      <xdr:col>30</xdr:col>
      <xdr:colOff>488156</xdr:colOff>
      <xdr:row>95</xdr:row>
      <xdr:rowOff>107156</xdr:rowOff>
    </xdr:from>
    <xdr:to>
      <xdr:col>30</xdr:col>
      <xdr:colOff>1440656</xdr:colOff>
      <xdr:row>96</xdr:row>
      <xdr:rowOff>154782</xdr:rowOff>
    </xdr:to>
    <xdr:sp macro="" textlink="">
      <xdr:nvSpPr>
        <xdr:cNvPr id="4" name="Rechteck 3">
          <a:extLst>
            <a:ext uri="{FF2B5EF4-FFF2-40B4-BE49-F238E27FC236}">
              <a16:creationId xmlns:a16="http://schemas.microsoft.com/office/drawing/2014/main" id="{00000000-0008-0000-0200-00003F000000}"/>
            </a:ext>
          </a:extLst>
        </xdr:cNvPr>
        <xdr:cNvSpPr/>
      </xdr:nvSpPr>
      <xdr:spPr>
        <a:xfrm>
          <a:off x="4644628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30</xdr:col>
      <xdr:colOff>2452687</xdr:colOff>
      <xdr:row>95</xdr:row>
      <xdr:rowOff>107156</xdr:rowOff>
    </xdr:from>
    <xdr:to>
      <xdr:col>30</xdr:col>
      <xdr:colOff>3405187</xdr:colOff>
      <xdr:row>96</xdr:row>
      <xdr:rowOff>154782</xdr:rowOff>
    </xdr:to>
    <xdr:sp macro="" textlink="">
      <xdr:nvSpPr>
        <xdr:cNvPr id="5" name="Rechteck 4">
          <a:extLst>
            <a:ext uri="{FF2B5EF4-FFF2-40B4-BE49-F238E27FC236}">
              <a16:creationId xmlns:a16="http://schemas.microsoft.com/office/drawing/2014/main" id="{00000000-0008-0000-0200-000040000000}"/>
            </a:ext>
          </a:extLst>
        </xdr:cNvPr>
        <xdr:cNvSpPr/>
      </xdr:nvSpPr>
      <xdr:spPr>
        <a:xfrm>
          <a:off x="4841081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6</xdr:col>
      <xdr:colOff>2948157</xdr:colOff>
      <xdr:row>69</xdr:row>
      <xdr:rowOff>81244</xdr:rowOff>
    </xdr:from>
    <xdr:to>
      <xdr:col>6</xdr:col>
      <xdr:colOff>3524740</xdr:colOff>
      <xdr:row>72</xdr:row>
      <xdr:rowOff>138353</xdr:rowOff>
    </xdr:to>
    <xdr:pic>
      <xdr:nvPicPr>
        <xdr:cNvPr id="6" name="Grafik 5">
          <a:extLst>
            <a:ext uri="{FF2B5EF4-FFF2-40B4-BE49-F238E27FC236}">
              <a16:creationId xmlns:a16="http://schemas.microsoft.com/office/drawing/2014/main" id="{00000000-0008-0000-02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4357" y="12568519"/>
          <a:ext cx="576583" cy="580984"/>
        </a:xfrm>
        <a:prstGeom prst="rect">
          <a:avLst/>
        </a:prstGeom>
      </xdr:spPr>
    </xdr:pic>
    <xdr:clientData/>
  </xdr:twoCellAnchor>
  <xdr:twoCellAnchor editAs="oneCell">
    <xdr:from>
      <xdr:col>6</xdr:col>
      <xdr:colOff>179294</xdr:colOff>
      <xdr:row>87</xdr:row>
      <xdr:rowOff>104135</xdr:rowOff>
    </xdr:from>
    <xdr:to>
      <xdr:col>6</xdr:col>
      <xdr:colOff>717210</xdr:colOff>
      <xdr:row>90</xdr:row>
      <xdr:rowOff>104167</xdr:rowOff>
    </xdr:to>
    <xdr:pic>
      <xdr:nvPicPr>
        <xdr:cNvPr id="7" name="Grafik 6">
          <a:extLst>
            <a:ext uri="{FF2B5EF4-FFF2-40B4-BE49-F238E27FC236}">
              <a16:creationId xmlns:a16="http://schemas.microsoft.com/office/drawing/2014/main" id="{00000000-0008-0000-0200-00005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15677510"/>
          <a:ext cx="537916" cy="542957"/>
        </a:xfrm>
        <a:prstGeom prst="rect">
          <a:avLst/>
        </a:prstGeom>
      </xdr:spPr>
    </xdr:pic>
    <xdr:clientData/>
  </xdr:twoCellAnchor>
  <xdr:twoCellAnchor editAs="oneCell">
    <xdr:from>
      <xdr:col>6</xdr:col>
      <xdr:colOff>2946345</xdr:colOff>
      <xdr:row>105</xdr:row>
      <xdr:rowOff>78441</xdr:rowOff>
    </xdr:from>
    <xdr:to>
      <xdr:col>6</xdr:col>
      <xdr:colOff>3522928</xdr:colOff>
      <xdr:row>108</xdr:row>
      <xdr:rowOff>83524</xdr:rowOff>
    </xdr:to>
    <xdr:pic>
      <xdr:nvPicPr>
        <xdr:cNvPr id="8" name="Grafik 7">
          <a:extLst>
            <a:ext uri="{FF2B5EF4-FFF2-40B4-BE49-F238E27FC236}">
              <a16:creationId xmlns:a16="http://schemas.microsoft.com/office/drawing/2014/main" id="{00000000-0008-0000-0200-00006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32545" y="19709466"/>
          <a:ext cx="576583" cy="576583"/>
        </a:xfrm>
        <a:prstGeom prst="rect">
          <a:avLst/>
        </a:prstGeom>
      </xdr:spPr>
    </xdr:pic>
    <xdr:clientData/>
  </xdr:twoCellAnchor>
  <xdr:twoCellAnchor editAs="oneCell">
    <xdr:from>
      <xdr:col>6</xdr:col>
      <xdr:colOff>997323</xdr:colOff>
      <xdr:row>87</xdr:row>
      <xdr:rowOff>104135</xdr:rowOff>
    </xdr:from>
    <xdr:to>
      <xdr:col>6</xdr:col>
      <xdr:colOff>1536656</xdr:colOff>
      <xdr:row>90</xdr:row>
      <xdr:rowOff>105584</xdr:rowOff>
    </xdr:to>
    <xdr:pic>
      <xdr:nvPicPr>
        <xdr:cNvPr id="9" name="Grafik 8">
          <a:extLst>
            <a:ext uri="{FF2B5EF4-FFF2-40B4-BE49-F238E27FC236}">
              <a16:creationId xmlns:a16="http://schemas.microsoft.com/office/drawing/2014/main" id="{00000000-0008-0000-0200-00006E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83523" y="15677510"/>
          <a:ext cx="539333" cy="544374"/>
        </a:xfrm>
        <a:prstGeom prst="rect">
          <a:avLst/>
        </a:prstGeom>
      </xdr:spPr>
    </xdr:pic>
    <xdr:clientData/>
  </xdr:twoCellAnchor>
  <xdr:twoCellAnchor editAs="oneCell">
    <xdr:from>
      <xdr:col>6</xdr:col>
      <xdr:colOff>179294</xdr:colOff>
      <xdr:row>121</xdr:row>
      <xdr:rowOff>22412</xdr:rowOff>
    </xdr:from>
    <xdr:to>
      <xdr:col>6</xdr:col>
      <xdr:colOff>717210</xdr:colOff>
      <xdr:row>123</xdr:row>
      <xdr:rowOff>179328</xdr:rowOff>
    </xdr:to>
    <xdr:pic>
      <xdr:nvPicPr>
        <xdr:cNvPr id="10" name="Grafik 9">
          <a:extLst>
            <a:ext uri="{FF2B5EF4-FFF2-40B4-BE49-F238E27FC236}">
              <a16:creationId xmlns:a16="http://schemas.microsoft.com/office/drawing/2014/main" id="{00000000-0008-0000-0200-00007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494" y="22701437"/>
          <a:ext cx="537916" cy="537916"/>
        </a:xfrm>
        <a:prstGeom prst="rect">
          <a:avLst/>
        </a:prstGeom>
      </xdr:spPr>
    </xdr:pic>
    <xdr:clientData/>
  </xdr:twoCellAnchor>
  <xdr:twoCellAnchor editAs="oneCell">
    <xdr:from>
      <xdr:col>6</xdr:col>
      <xdr:colOff>997323</xdr:colOff>
      <xdr:row>121</xdr:row>
      <xdr:rowOff>22412</xdr:rowOff>
    </xdr:from>
    <xdr:to>
      <xdr:col>6</xdr:col>
      <xdr:colOff>1536656</xdr:colOff>
      <xdr:row>123</xdr:row>
      <xdr:rowOff>180745</xdr:rowOff>
    </xdr:to>
    <xdr:pic>
      <xdr:nvPicPr>
        <xdr:cNvPr id="11" name="Grafik 10">
          <a:extLst>
            <a:ext uri="{FF2B5EF4-FFF2-40B4-BE49-F238E27FC236}">
              <a16:creationId xmlns:a16="http://schemas.microsoft.com/office/drawing/2014/main" id="{00000000-0008-0000-0200-00007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83523" y="22701437"/>
          <a:ext cx="539333" cy="539333"/>
        </a:xfrm>
        <a:prstGeom prst="rect">
          <a:avLst/>
        </a:prstGeom>
      </xdr:spPr>
    </xdr:pic>
    <xdr:clientData/>
  </xdr:twoCellAnchor>
  <xdr:twoCellAnchor editAs="oneCell">
    <xdr:from>
      <xdr:col>8</xdr:col>
      <xdr:colOff>2921533</xdr:colOff>
      <xdr:row>105</xdr:row>
      <xdr:rowOff>67235</xdr:rowOff>
    </xdr:from>
    <xdr:to>
      <xdr:col>8</xdr:col>
      <xdr:colOff>3517449</xdr:colOff>
      <xdr:row>108</xdr:row>
      <xdr:rowOff>91651</xdr:rowOff>
    </xdr:to>
    <xdr:pic>
      <xdr:nvPicPr>
        <xdr:cNvPr id="12" name="Grafik 11">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636783" y="19698260"/>
          <a:ext cx="595916" cy="595916"/>
        </a:xfrm>
        <a:prstGeom prst="rect">
          <a:avLst/>
        </a:prstGeom>
      </xdr:spPr>
    </xdr:pic>
    <xdr:clientData/>
  </xdr:twoCellAnchor>
  <xdr:twoCellAnchor editAs="oneCell">
    <xdr:from>
      <xdr:col>8</xdr:col>
      <xdr:colOff>190499</xdr:colOff>
      <xdr:row>121</xdr:row>
      <xdr:rowOff>44824</xdr:rowOff>
    </xdr:from>
    <xdr:to>
      <xdr:col>8</xdr:col>
      <xdr:colOff>728415</xdr:colOff>
      <xdr:row>124</xdr:row>
      <xdr:rowOff>11240</xdr:rowOff>
    </xdr:to>
    <xdr:pic>
      <xdr:nvPicPr>
        <xdr:cNvPr id="13" name="Grafik 12">
          <a:extLst>
            <a:ext uri="{FF2B5EF4-FFF2-40B4-BE49-F238E27FC236}">
              <a16:creationId xmlns:a16="http://schemas.microsoft.com/office/drawing/2014/main" id="{00000000-0008-0000-0200-00008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05749" y="22723849"/>
          <a:ext cx="537916" cy="537916"/>
        </a:xfrm>
        <a:prstGeom prst="rect">
          <a:avLst/>
        </a:prstGeom>
      </xdr:spPr>
    </xdr:pic>
    <xdr:clientData/>
  </xdr:twoCellAnchor>
  <xdr:twoCellAnchor editAs="oneCell">
    <xdr:from>
      <xdr:col>8</xdr:col>
      <xdr:colOff>1008528</xdr:colOff>
      <xdr:row>121</xdr:row>
      <xdr:rowOff>44824</xdr:rowOff>
    </xdr:from>
    <xdr:to>
      <xdr:col>8</xdr:col>
      <xdr:colOff>1547861</xdr:colOff>
      <xdr:row>124</xdr:row>
      <xdr:rowOff>12657</xdr:rowOff>
    </xdr:to>
    <xdr:pic>
      <xdr:nvPicPr>
        <xdr:cNvPr id="14" name="Grafik 13">
          <a:extLst>
            <a:ext uri="{FF2B5EF4-FFF2-40B4-BE49-F238E27FC236}">
              <a16:creationId xmlns:a16="http://schemas.microsoft.com/office/drawing/2014/main" id="{00000000-0008-0000-0200-00008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723778" y="22723849"/>
          <a:ext cx="539333" cy="539333"/>
        </a:xfrm>
        <a:prstGeom prst="rect">
          <a:avLst/>
        </a:prstGeom>
      </xdr:spPr>
    </xdr:pic>
    <xdr:clientData/>
  </xdr:twoCellAnchor>
  <xdr:twoCellAnchor editAs="oneCell">
    <xdr:from>
      <xdr:col>28</xdr:col>
      <xdr:colOff>179294</xdr:colOff>
      <xdr:row>87</xdr:row>
      <xdr:rowOff>104856</xdr:rowOff>
    </xdr:from>
    <xdr:to>
      <xdr:col>28</xdr:col>
      <xdr:colOff>717210</xdr:colOff>
      <xdr:row>90</xdr:row>
      <xdr:rowOff>104888</xdr:rowOff>
    </xdr:to>
    <xdr:pic>
      <xdr:nvPicPr>
        <xdr:cNvPr id="15" name="Grafik 14">
          <a:extLst>
            <a:ext uri="{FF2B5EF4-FFF2-40B4-BE49-F238E27FC236}">
              <a16:creationId xmlns:a16="http://schemas.microsoft.com/office/drawing/2014/main" id="{00000000-0008-0000-0200-00008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08369" y="15678231"/>
          <a:ext cx="537916" cy="542957"/>
        </a:xfrm>
        <a:prstGeom prst="rect">
          <a:avLst/>
        </a:prstGeom>
      </xdr:spPr>
    </xdr:pic>
    <xdr:clientData/>
  </xdr:twoCellAnchor>
  <xdr:oneCellAnchor>
    <xdr:from>
      <xdr:col>24</xdr:col>
      <xdr:colOff>179294</xdr:colOff>
      <xdr:row>87</xdr:row>
      <xdr:rowOff>104856</xdr:rowOff>
    </xdr:from>
    <xdr:ext cx="537916" cy="537916"/>
    <xdr:pic>
      <xdr:nvPicPr>
        <xdr:cNvPr id="16" name="Grafik 15">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723594" y="15678231"/>
          <a:ext cx="537916" cy="537916"/>
        </a:xfrm>
        <a:prstGeom prst="rect">
          <a:avLst/>
        </a:prstGeom>
      </xdr:spPr>
    </xdr:pic>
    <xdr:clientData/>
  </xdr:oneCellAnchor>
  <xdr:oneCellAnchor>
    <xdr:from>
      <xdr:col>9</xdr:col>
      <xdr:colOff>0</xdr:colOff>
      <xdr:row>87</xdr:row>
      <xdr:rowOff>104856</xdr:rowOff>
    </xdr:from>
    <xdr:ext cx="539333" cy="539333"/>
    <xdr:pic>
      <xdr:nvPicPr>
        <xdr:cNvPr id="17" name="Grafik 16">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41623" y="15678231"/>
          <a:ext cx="539333" cy="539333"/>
        </a:xfrm>
        <a:prstGeom prst="rect">
          <a:avLst/>
        </a:prstGeom>
      </xdr:spPr>
    </xdr:pic>
    <xdr:clientData/>
  </xdr:oneCellAnchor>
  <xdr:twoCellAnchor editAs="oneCell">
    <xdr:from>
      <xdr:col>9</xdr:col>
      <xdr:colOff>0</xdr:colOff>
      <xdr:row>69</xdr:row>
      <xdr:rowOff>123265</xdr:rowOff>
    </xdr:from>
    <xdr:to>
      <xdr:col>10</xdr:col>
      <xdr:colOff>320922</xdr:colOff>
      <xdr:row>72</xdr:row>
      <xdr:rowOff>137624</xdr:rowOff>
    </xdr:to>
    <xdr:pic>
      <xdr:nvPicPr>
        <xdr:cNvPr id="18" name="Grafik 17">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488245" y="12610540"/>
          <a:ext cx="533833" cy="538234"/>
        </a:xfrm>
        <a:prstGeom prst="rect">
          <a:avLst/>
        </a:prstGeom>
      </xdr:spPr>
    </xdr:pic>
    <xdr:clientData/>
  </xdr:twoCellAnchor>
  <xdr:twoCellAnchor editAs="oneCell">
    <xdr:from>
      <xdr:col>10</xdr:col>
      <xdr:colOff>2932738</xdr:colOff>
      <xdr:row>69</xdr:row>
      <xdr:rowOff>56030</xdr:rowOff>
    </xdr:from>
    <xdr:to>
      <xdr:col>10</xdr:col>
      <xdr:colOff>3518091</xdr:colOff>
      <xdr:row>72</xdr:row>
      <xdr:rowOff>119640</xdr:rowOff>
    </xdr:to>
    <xdr:pic>
      <xdr:nvPicPr>
        <xdr:cNvPr id="19" name="Grafik 18">
          <a:extLst>
            <a:ext uri="{FF2B5EF4-FFF2-40B4-BE49-F238E27FC236}">
              <a16:creationId xmlns:a16="http://schemas.microsoft.com/office/drawing/2014/main" id="{00000000-0008-0000-0200-00008E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06088" y="12543305"/>
          <a:ext cx="585353" cy="587485"/>
        </a:xfrm>
        <a:prstGeom prst="rect">
          <a:avLst/>
        </a:prstGeom>
      </xdr:spPr>
    </xdr:pic>
    <xdr:clientData/>
  </xdr:twoCellAnchor>
  <xdr:oneCellAnchor>
    <xdr:from>
      <xdr:col>10</xdr:col>
      <xdr:colOff>179294</xdr:colOff>
      <xdr:row>87</xdr:row>
      <xdr:rowOff>117742</xdr:rowOff>
    </xdr:from>
    <xdr:ext cx="537916" cy="537916"/>
    <xdr:pic>
      <xdr:nvPicPr>
        <xdr:cNvPr id="20" name="Grafik 19">
          <a:extLst>
            <a:ext uri="{FF2B5EF4-FFF2-40B4-BE49-F238E27FC236}">
              <a16:creationId xmlns:a16="http://schemas.microsoft.com/office/drawing/2014/main" id="{00000000-0008-0000-0200-00009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15691117"/>
          <a:ext cx="537916" cy="537916"/>
        </a:xfrm>
        <a:prstGeom prst="rect">
          <a:avLst/>
        </a:prstGeom>
      </xdr:spPr>
    </xdr:pic>
    <xdr:clientData/>
  </xdr:oneCellAnchor>
  <xdr:oneCellAnchor>
    <xdr:from>
      <xdr:col>10</xdr:col>
      <xdr:colOff>997323</xdr:colOff>
      <xdr:row>87</xdr:row>
      <xdr:rowOff>117742</xdr:rowOff>
    </xdr:from>
    <xdr:ext cx="539333" cy="539333"/>
    <xdr:pic>
      <xdr:nvPicPr>
        <xdr:cNvPr id="21" name="Grafik 20">
          <a:extLst>
            <a:ext uri="{FF2B5EF4-FFF2-40B4-BE49-F238E27FC236}">
              <a16:creationId xmlns:a16="http://schemas.microsoft.com/office/drawing/2014/main" id="{00000000-0008-0000-0200-00009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15691117"/>
          <a:ext cx="539333" cy="539333"/>
        </a:xfrm>
        <a:prstGeom prst="rect">
          <a:avLst/>
        </a:prstGeom>
      </xdr:spPr>
    </xdr:pic>
    <xdr:clientData/>
  </xdr:oneCellAnchor>
  <xdr:twoCellAnchor editAs="oneCell">
    <xdr:from>
      <xdr:col>10</xdr:col>
      <xdr:colOff>2955152</xdr:colOff>
      <xdr:row>105</xdr:row>
      <xdr:rowOff>56030</xdr:rowOff>
    </xdr:from>
    <xdr:to>
      <xdr:col>10</xdr:col>
      <xdr:colOff>3540505</xdr:colOff>
      <xdr:row>108</xdr:row>
      <xdr:rowOff>67614</xdr:rowOff>
    </xdr:to>
    <xdr:pic>
      <xdr:nvPicPr>
        <xdr:cNvPr id="22" name="Grafik 21">
          <a:extLst>
            <a:ext uri="{FF2B5EF4-FFF2-40B4-BE49-F238E27FC236}">
              <a16:creationId xmlns:a16="http://schemas.microsoft.com/office/drawing/2014/main" id="{00000000-0008-0000-0200-00004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8328502" y="19687055"/>
          <a:ext cx="585353" cy="583084"/>
        </a:xfrm>
        <a:prstGeom prst="rect">
          <a:avLst/>
        </a:prstGeom>
      </xdr:spPr>
    </xdr:pic>
    <xdr:clientData/>
  </xdr:twoCellAnchor>
  <xdr:oneCellAnchor>
    <xdr:from>
      <xdr:col>10</xdr:col>
      <xdr:colOff>179294</xdr:colOff>
      <xdr:row>121</xdr:row>
      <xdr:rowOff>22412</xdr:rowOff>
    </xdr:from>
    <xdr:ext cx="537916" cy="537916"/>
    <xdr:pic>
      <xdr:nvPicPr>
        <xdr:cNvPr id="23" name="Grafik 22">
          <a:extLst>
            <a:ext uri="{FF2B5EF4-FFF2-40B4-BE49-F238E27FC236}">
              <a16:creationId xmlns:a16="http://schemas.microsoft.com/office/drawing/2014/main" id="{00000000-0008-0000-0200-00004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52644" y="22701437"/>
          <a:ext cx="537916" cy="537916"/>
        </a:xfrm>
        <a:prstGeom prst="rect">
          <a:avLst/>
        </a:prstGeom>
      </xdr:spPr>
    </xdr:pic>
    <xdr:clientData/>
  </xdr:oneCellAnchor>
  <xdr:oneCellAnchor>
    <xdr:from>
      <xdr:col>10</xdr:col>
      <xdr:colOff>997323</xdr:colOff>
      <xdr:row>121</xdr:row>
      <xdr:rowOff>22412</xdr:rowOff>
    </xdr:from>
    <xdr:ext cx="539333" cy="539333"/>
    <xdr:pic>
      <xdr:nvPicPr>
        <xdr:cNvPr id="24" name="Grafik 23">
          <a:extLst>
            <a:ext uri="{FF2B5EF4-FFF2-40B4-BE49-F238E27FC236}">
              <a16:creationId xmlns:a16="http://schemas.microsoft.com/office/drawing/2014/main" id="{00000000-0008-0000-0200-00004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70673" y="22701437"/>
          <a:ext cx="539333" cy="539333"/>
        </a:xfrm>
        <a:prstGeom prst="rect">
          <a:avLst/>
        </a:prstGeom>
      </xdr:spPr>
    </xdr:pic>
    <xdr:clientData/>
  </xdr:oneCellAnchor>
  <xdr:oneCellAnchor>
    <xdr:from>
      <xdr:col>12</xdr:col>
      <xdr:colOff>179294</xdr:colOff>
      <xdr:row>87</xdr:row>
      <xdr:rowOff>90528</xdr:rowOff>
    </xdr:from>
    <xdr:ext cx="537916" cy="537916"/>
    <xdr:pic>
      <xdr:nvPicPr>
        <xdr:cNvPr id="25" name="Grafik 24">
          <a:extLst>
            <a:ext uri="{FF2B5EF4-FFF2-40B4-BE49-F238E27FC236}">
              <a16:creationId xmlns:a16="http://schemas.microsoft.com/office/drawing/2014/main" id="{00000000-0008-0000-0200-00005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15663903"/>
          <a:ext cx="537916" cy="537916"/>
        </a:xfrm>
        <a:prstGeom prst="rect">
          <a:avLst/>
        </a:prstGeom>
      </xdr:spPr>
    </xdr:pic>
    <xdr:clientData/>
  </xdr:oneCellAnchor>
  <xdr:oneCellAnchor>
    <xdr:from>
      <xdr:col>12</xdr:col>
      <xdr:colOff>997323</xdr:colOff>
      <xdr:row>87</xdr:row>
      <xdr:rowOff>90528</xdr:rowOff>
    </xdr:from>
    <xdr:ext cx="539333" cy="539333"/>
    <xdr:pic>
      <xdr:nvPicPr>
        <xdr:cNvPr id="26" name="Grafik 25">
          <a:extLst>
            <a:ext uri="{FF2B5EF4-FFF2-40B4-BE49-F238E27FC236}">
              <a16:creationId xmlns:a16="http://schemas.microsoft.com/office/drawing/2014/main" id="{00000000-0008-0000-0200-00005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15663903"/>
          <a:ext cx="539333" cy="539333"/>
        </a:xfrm>
        <a:prstGeom prst="rect">
          <a:avLst/>
        </a:prstGeom>
      </xdr:spPr>
    </xdr:pic>
    <xdr:clientData/>
  </xdr:oneCellAnchor>
  <xdr:twoCellAnchor editAs="oneCell">
    <xdr:from>
      <xdr:col>12</xdr:col>
      <xdr:colOff>2910327</xdr:colOff>
      <xdr:row>69</xdr:row>
      <xdr:rowOff>56030</xdr:rowOff>
    </xdr:from>
    <xdr:to>
      <xdr:col>12</xdr:col>
      <xdr:colOff>3500743</xdr:colOff>
      <xdr:row>72</xdr:row>
      <xdr:rowOff>124684</xdr:rowOff>
    </xdr:to>
    <xdr:pic>
      <xdr:nvPicPr>
        <xdr:cNvPr id="27" name="Grafik 26">
          <a:extLst>
            <a:ext uri="{FF2B5EF4-FFF2-40B4-BE49-F238E27FC236}">
              <a16:creationId xmlns:a16="http://schemas.microsoft.com/office/drawing/2014/main" id="{00000000-0008-0000-0200-000056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12727" y="12543305"/>
          <a:ext cx="590416" cy="592529"/>
        </a:xfrm>
        <a:prstGeom prst="rect">
          <a:avLst/>
        </a:prstGeom>
      </xdr:spPr>
    </xdr:pic>
    <xdr:clientData/>
  </xdr:twoCellAnchor>
  <xdr:twoCellAnchor editAs="oneCell">
    <xdr:from>
      <xdr:col>12</xdr:col>
      <xdr:colOff>2962356</xdr:colOff>
      <xdr:row>105</xdr:row>
      <xdr:rowOff>56030</xdr:rowOff>
    </xdr:from>
    <xdr:to>
      <xdr:col>12</xdr:col>
      <xdr:colOff>3552772</xdr:colOff>
      <xdr:row>108</xdr:row>
      <xdr:rowOff>72658</xdr:rowOff>
    </xdr:to>
    <xdr:pic>
      <xdr:nvPicPr>
        <xdr:cNvPr id="28" name="Grafik 27">
          <a:extLst>
            <a:ext uri="{FF2B5EF4-FFF2-40B4-BE49-F238E27FC236}">
              <a16:creationId xmlns:a16="http://schemas.microsoft.com/office/drawing/2014/main" id="{00000000-0008-0000-0200-000057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64756" y="19687055"/>
          <a:ext cx="590416" cy="588128"/>
        </a:xfrm>
        <a:prstGeom prst="rect">
          <a:avLst/>
        </a:prstGeom>
      </xdr:spPr>
    </xdr:pic>
    <xdr:clientData/>
  </xdr:twoCellAnchor>
  <xdr:oneCellAnchor>
    <xdr:from>
      <xdr:col>12</xdr:col>
      <xdr:colOff>179294</xdr:colOff>
      <xdr:row>121</xdr:row>
      <xdr:rowOff>22412</xdr:rowOff>
    </xdr:from>
    <xdr:ext cx="537916" cy="537916"/>
    <xdr:pic>
      <xdr:nvPicPr>
        <xdr:cNvPr id="29" name="Grafik 28">
          <a:extLst>
            <a:ext uri="{FF2B5EF4-FFF2-40B4-BE49-F238E27FC236}">
              <a16:creationId xmlns:a16="http://schemas.microsoft.com/office/drawing/2014/main" id="{00000000-0008-0000-0200-00005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81694" y="22701437"/>
          <a:ext cx="537916" cy="537916"/>
        </a:xfrm>
        <a:prstGeom prst="rect">
          <a:avLst/>
        </a:prstGeom>
      </xdr:spPr>
    </xdr:pic>
    <xdr:clientData/>
  </xdr:oneCellAnchor>
  <xdr:oneCellAnchor>
    <xdr:from>
      <xdr:col>12</xdr:col>
      <xdr:colOff>997323</xdr:colOff>
      <xdr:row>121</xdr:row>
      <xdr:rowOff>22412</xdr:rowOff>
    </xdr:from>
    <xdr:ext cx="539333" cy="539333"/>
    <xdr:pic>
      <xdr:nvPicPr>
        <xdr:cNvPr id="30" name="Grafik 29">
          <a:extLst>
            <a:ext uri="{FF2B5EF4-FFF2-40B4-BE49-F238E27FC236}">
              <a16:creationId xmlns:a16="http://schemas.microsoft.com/office/drawing/2014/main" id="{00000000-0008-0000-0200-00005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0199723" y="22701437"/>
          <a:ext cx="539333" cy="539333"/>
        </a:xfrm>
        <a:prstGeom prst="rect">
          <a:avLst/>
        </a:prstGeom>
      </xdr:spPr>
    </xdr:pic>
    <xdr:clientData/>
  </xdr:oneCellAnchor>
  <xdr:twoCellAnchor editAs="oneCell">
    <xdr:from>
      <xdr:col>16</xdr:col>
      <xdr:colOff>2969559</xdr:colOff>
      <xdr:row>105</xdr:row>
      <xdr:rowOff>112058</xdr:rowOff>
    </xdr:from>
    <xdr:to>
      <xdr:col>16</xdr:col>
      <xdr:colOff>3530909</xdr:colOff>
      <xdr:row>108</xdr:row>
      <xdr:rowOff>101908</xdr:rowOff>
    </xdr:to>
    <xdr:pic>
      <xdr:nvPicPr>
        <xdr:cNvPr id="31" name="Grafik 30">
          <a:extLst>
            <a:ext uri="{FF2B5EF4-FFF2-40B4-BE49-F238E27FC236}">
              <a16:creationId xmlns:a16="http://schemas.microsoft.com/office/drawing/2014/main" id="{00000000-0008-0000-0200-000077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001009" y="19743083"/>
          <a:ext cx="561350" cy="561350"/>
        </a:xfrm>
        <a:prstGeom prst="rect">
          <a:avLst/>
        </a:prstGeom>
      </xdr:spPr>
    </xdr:pic>
    <xdr:clientData/>
  </xdr:twoCellAnchor>
  <xdr:twoCellAnchor editAs="oneCell">
    <xdr:from>
      <xdr:col>16</xdr:col>
      <xdr:colOff>2910327</xdr:colOff>
      <xdr:row>69</xdr:row>
      <xdr:rowOff>89648</xdr:rowOff>
    </xdr:from>
    <xdr:to>
      <xdr:col>16</xdr:col>
      <xdr:colOff>3471677</xdr:colOff>
      <xdr:row>72</xdr:row>
      <xdr:rowOff>131524</xdr:rowOff>
    </xdr:to>
    <xdr:pic>
      <xdr:nvPicPr>
        <xdr:cNvPr id="32" name="Grafik 31">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5941777" y="12576923"/>
          <a:ext cx="561350" cy="565751"/>
        </a:xfrm>
        <a:prstGeom prst="rect">
          <a:avLst/>
        </a:prstGeom>
      </xdr:spPr>
    </xdr:pic>
    <xdr:clientData/>
  </xdr:twoCellAnchor>
  <xdr:twoCellAnchor>
    <xdr:from>
      <xdr:col>32</xdr:col>
      <xdr:colOff>488156</xdr:colOff>
      <xdr:row>95</xdr:row>
      <xdr:rowOff>107156</xdr:rowOff>
    </xdr:from>
    <xdr:to>
      <xdr:col>32</xdr:col>
      <xdr:colOff>1440656</xdr:colOff>
      <xdr:row>96</xdr:row>
      <xdr:rowOff>154782</xdr:rowOff>
    </xdr:to>
    <xdr:sp macro="" textlink="">
      <xdr:nvSpPr>
        <xdr:cNvPr id="33" name="Rechteck 32">
          <a:extLst>
            <a:ext uri="{FF2B5EF4-FFF2-40B4-BE49-F238E27FC236}">
              <a16:creationId xmlns:a16="http://schemas.microsoft.com/office/drawing/2014/main" id="{00000000-0008-0000-0200-00004F000000}"/>
            </a:ext>
          </a:extLst>
        </xdr:cNvPr>
        <xdr:cNvSpPr/>
      </xdr:nvSpPr>
      <xdr:spPr>
        <a:xfrm>
          <a:off x="50275331" y="17737931"/>
          <a:ext cx="952500" cy="295276"/>
        </a:xfrm>
        <a:prstGeom prst="rect">
          <a:avLst/>
        </a:prstGeom>
        <a:solidFill>
          <a:srgbClr val="92D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Akzeptieren</a:t>
          </a:r>
        </a:p>
      </xdr:txBody>
    </xdr:sp>
    <xdr:clientData/>
  </xdr:twoCellAnchor>
  <xdr:twoCellAnchor>
    <xdr:from>
      <xdr:col>32</xdr:col>
      <xdr:colOff>2452687</xdr:colOff>
      <xdr:row>95</xdr:row>
      <xdr:rowOff>107156</xdr:rowOff>
    </xdr:from>
    <xdr:to>
      <xdr:col>32</xdr:col>
      <xdr:colOff>3405187</xdr:colOff>
      <xdr:row>96</xdr:row>
      <xdr:rowOff>154782</xdr:rowOff>
    </xdr:to>
    <xdr:sp macro="" textlink="">
      <xdr:nvSpPr>
        <xdr:cNvPr id="34" name="Rechteck 33">
          <a:extLst>
            <a:ext uri="{FF2B5EF4-FFF2-40B4-BE49-F238E27FC236}">
              <a16:creationId xmlns:a16="http://schemas.microsoft.com/office/drawing/2014/main" id="{00000000-0008-0000-0200-000050000000}"/>
            </a:ext>
          </a:extLst>
        </xdr:cNvPr>
        <xdr:cNvSpPr/>
      </xdr:nvSpPr>
      <xdr:spPr>
        <a:xfrm>
          <a:off x="52239862" y="17737931"/>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twoCellAnchor editAs="oneCell">
    <xdr:from>
      <xdr:col>30</xdr:col>
      <xdr:colOff>2894319</xdr:colOff>
      <xdr:row>69</xdr:row>
      <xdr:rowOff>89648</xdr:rowOff>
    </xdr:from>
    <xdr:to>
      <xdr:col>30</xdr:col>
      <xdr:colOff>3482901</xdr:colOff>
      <xdr:row>73</xdr:row>
      <xdr:rowOff>6356</xdr:rowOff>
    </xdr:to>
    <xdr:pic>
      <xdr:nvPicPr>
        <xdr:cNvPr id="35" name="Grafik 34">
          <a:extLst>
            <a:ext uri="{FF2B5EF4-FFF2-40B4-BE49-F238E27FC236}">
              <a16:creationId xmlns:a16="http://schemas.microsoft.com/office/drawing/2014/main" id="{00000000-0008-0000-0200-00006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8852444" y="12576923"/>
          <a:ext cx="588582" cy="602508"/>
        </a:xfrm>
        <a:prstGeom prst="rect">
          <a:avLst/>
        </a:prstGeom>
      </xdr:spPr>
    </xdr:pic>
    <xdr:clientData/>
  </xdr:twoCellAnchor>
  <xdr:twoCellAnchor editAs="oneCell">
    <xdr:from>
      <xdr:col>18</xdr:col>
      <xdr:colOff>2910326</xdr:colOff>
      <xdr:row>69</xdr:row>
      <xdr:rowOff>89648</xdr:rowOff>
    </xdr:from>
    <xdr:to>
      <xdr:col>18</xdr:col>
      <xdr:colOff>3486909</xdr:colOff>
      <xdr:row>72</xdr:row>
      <xdr:rowOff>146757</xdr:rowOff>
    </xdr:to>
    <xdr:pic>
      <xdr:nvPicPr>
        <xdr:cNvPr id="36" name="Grafik 35">
          <a:extLst>
            <a:ext uri="{FF2B5EF4-FFF2-40B4-BE49-F238E27FC236}">
              <a16:creationId xmlns:a16="http://schemas.microsoft.com/office/drawing/2014/main" id="{00000000-0008-0000-02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70826" y="12576923"/>
          <a:ext cx="576583" cy="580984"/>
        </a:xfrm>
        <a:prstGeom prst="rect">
          <a:avLst/>
        </a:prstGeom>
      </xdr:spPr>
    </xdr:pic>
    <xdr:clientData/>
  </xdr:twoCellAnchor>
  <xdr:twoCellAnchor editAs="oneCell">
    <xdr:from>
      <xdr:col>26</xdr:col>
      <xdr:colOff>2851977</xdr:colOff>
      <xdr:row>69</xdr:row>
      <xdr:rowOff>109658</xdr:rowOff>
    </xdr:from>
    <xdr:to>
      <xdr:col>26</xdr:col>
      <xdr:colOff>3462011</xdr:colOff>
      <xdr:row>73</xdr:row>
      <xdr:rowOff>36933</xdr:rowOff>
    </xdr:to>
    <xdr:pic>
      <xdr:nvPicPr>
        <xdr:cNvPr id="37" name="Grafik 36">
          <a:extLst>
            <a:ext uri="{FF2B5EF4-FFF2-40B4-BE49-F238E27FC236}">
              <a16:creationId xmlns:a16="http://schemas.microsoft.com/office/drawing/2014/main" id="{00000000-0008-0000-0200-00006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370577" y="12596933"/>
          <a:ext cx="610034" cy="613075"/>
        </a:xfrm>
        <a:prstGeom prst="rect">
          <a:avLst/>
        </a:prstGeom>
      </xdr:spPr>
    </xdr:pic>
    <xdr:clientData/>
  </xdr:twoCellAnchor>
  <xdr:twoCellAnchor editAs="oneCell">
    <xdr:from>
      <xdr:col>28</xdr:col>
      <xdr:colOff>2898321</xdr:colOff>
      <xdr:row>69</xdr:row>
      <xdr:rowOff>132870</xdr:rowOff>
    </xdr:from>
    <xdr:to>
      <xdr:col>28</xdr:col>
      <xdr:colOff>3494237</xdr:colOff>
      <xdr:row>73</xdr:row>
      <xdr:rowOff>46027</xdr:rowOff>
    </xdr:to>
    <xdr:pic>
      <xdr:nvPicPr>
        <xdr:cNvPr id="38" name="Grafik 37">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5027396" y="12620145"/>
          <a:ext cx="595916" cy="598957"/>
        </a:xfrm>
        <a:prstGeom prst="rect">
          <a:avLst/>
        </a:prstGeom>
      </xdr:spPr>
    </xdr:pic>
    <xdr:clientData/>
  </xdr:twoCellAnchor>
  <xdr:twoCellAnchor editAs="oneCell">
    <xdr:from>
      <xdr:col>18</xdr:col>
      <xdr:colOff>2963158</xdr:colOff>
      <xdr:row>105</xdr:row>
      <xdr:rowOff>123265</xdr:rowOff>
    </xdr:from>
    <xdr:to>
      <xdr:col>18</xdr:col>
      <xdr:colOff>3539741</xdr:colOff>
      <xdr:row>108</xdr:row>
      <xdr:rowOff>128348</xdr:rowOff>
    </xdr:to>
    <xdr:pic>
      <xdr:nvPicPr>
        <xdr:cNvPr id="39" name="Grafik 38">
          <a:extLst>
            <a:ext uri="{FF2B5EF4-FFF2-40B4-BE49-F238E27FC236}">
              <a16:creationId xmlns:a16="http://schemas.microsoft.com/office/drawing/2014/main" id="{00000000-0008-0000-0200-00003E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9823658" y="19754290"/>
          <a:ext cx="576583" cy="576583"/>
        </a:xfrm>
        <a:prstGeom prst="rect">
          <a:avLst/>
        </a:prstGeom>
      </xdr:spPr>
    </xdr:pic>
    <xdr:clientData/>
  </xdr:twoCellAnchor>
  <xdr:twoCellAnchor editAs="oneCell">
    <xdr:from>
      <xdr:col>6</xdr:col>
      <xdr:colOff>194868</xdr:colOff>
      <xdr:row>99</xdr:row>
      <xdr:rowOff>80634</xdr:rowOff>
    </xdr:from>
    <xdr:to>
      <xdr:col>6</xdr:col>
      <xdr:colOff>765403</xdr:colOff>
      <xdr:row>102</xdr:row>
      <xdr:rowOff>88238</xdr:rowOff>
    </xdr:to>
    <xdr:pic>
      <xdr:nvPicPr>
        <xdr:cNvPr id="40" name="Grafik 39">
          <a:extLst>
            <a:ext uri="{FF2B5EF4-FFF2-40B4-BE49-F238E27FC236}">
              <a16:creationId xmlns:a16="http://schemas.microsoft.com/office/drawing/2014/main" id="{00000000-0008-0000-0200-00005B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4081068" y="18578184"/>
          <a:ext cx="570535" cy="579104"/>
        </a:xfrm>
        <a:prstGeom prst="rect">
          <a:avLst/>
        </a:prstGeom>
      </xdr:spPr>
    </xdr:pic>
    <xdr:clientData/>
  </xdr:twoCellAnchor>
  <xdr:twoCellAnchor editAs="oneCell">
    <xdr:from>
      <xdr:col>8</xdr:col>
      <xdr:colOff>125523</xdr:colOff>
      <xdr:row>99</xdr:row>
      <xdr:rowOff>58325</xdr:rowOff>
    </xdr:from>
    <xdr:to>
      <xdr:col>8</xdr:col>
      <xdr:colOff>696058</xdr:colOff>
      <xdr:row>102</xdr:row>
      <xdr:rowOff>65929</xdr:rowOff>
    </xdr:to>
    <xdr:pic>
      <xdr:nvPicPr>
        <xdr:cNvPr id="41" name="Grafik 40">
          <a:extLst>
            <a:ext uri="{FF2B5EF4-FFF2-40B4-BE49-F238E27FC236}">
              <a16:creationId xmlns:a16="http://schemas.microsoft.com/office/drawing/2014/main" id="{00000000-0008-0000-0200-00005C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7840773" y="18555875"/>
          <a:ext cx="570535" cy="579104"/>
        </a:xfrm>
        <a:prstGeom prst="rect">
          <a:avLst/>
        </a:prstGeom>
      </xdr:spPr>
    </xdr:pic>
    <xdr:clientData/>
  </xdr:twoCellAnchor>
  <xdr:twoCellAnchor editAs="oneCell">
    <xdr:from>
      <xdr:col>10</xdr:col>
      <xdr:colOff>141111</xdr:colOff>
      <xdr:row>99</xdr:row>
      <xdr:rowOff>80634</xdr:rowOff>
    </xdr:from>
    <xdr:to>
      <xdr:col>10</xdr:col>
      <xdr:colOff>749632</xdr:colOff>
      <xdr:row>102</xdr:row>
      <xdr:rowOff>121688</xdr:rowOff>
    </xdr:to>
    <xdr:pic>
      <xdr:nvPicPr>
        <xdr:cNvPr id="42" name="Grafik 41">
          <a:extLst>
            <a:ext uri="{FF2B5EF4-FFF2-40B4-BE49-F238E27FC236}">
              <a16:creationId xmlns:a16="http://schemas.microsoft.com/office/drawing/2014/main" id="{00000000-0008-0000-0200-00005D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514461" y="18578184"/>
          <a:ext cx="608521" cy="612554"/>
        </a:xfrm>
        <a:prstGeom prst="rect">
          <a:avLst/>
        </a:prstGeom>
      </xdr:spPr>
    </xdr:pic>
    <xdr:clientData/>
  </xdr:twoCellAnchor>
  <xdr:twoCellAnchor editAs="oneCell">
    <xdr:from>
      <xdr:col>12</xdr:col>
      <xdr:colOff>152398</xdr:colOff>
      <xdr:row>99</xdr:row>
      <xdr:rowOff>58325</xdr:rowOff>
    </xdr:from>
    <xdr:to>
      <xdr:col>12</xdr:col>
      <xdr:colOff>760919</xdr:colOff>
      <xdr:row>102</xdr:row>
      <xdr:rowOff>99379</xdr:rowOff>
    </xdr:to>
    <xdr:pic>
      <xdr:nvPicPr>
        <xdr:cNvPr id="43" name="Grafik 42">
          <a:extLst>
            <a:ext uri="{FF2B5EF4-FFF2-40B4-BE49-F238E27FC236}">
              <a16:creationId xmlns:a16="http://schemas.microsoft.com/office/drawing/2014/main" id="{00000000-0008-0000-0200-00005E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9354798" y="18555875"/>
          <a:ext cx="608521" cy="612554"/>
        </a:xfrm>
        <a:prstGeom prst="rect">
          <a:avLst/>
        </a:prstGeom>
      </xdr:spPr>
    </xdr:pic>
    <xdr:clientData/>
  </xdr:twoCellAnchor>
  <xdr:twoCellAnchor editAs="oneCell">
    <xdr:from>
      <xdr:col>16</xdr:col>
      <xdr:colOff>210725</xdr:colOff>
      <xdr:row>99</xdr:row>
      <xdr:rowOff>76333</xdr:rowOff>
    </xdr:from>
    <xdr:to>
      <xdr:col>16</xdr:col>
      <xdr:colOff>819246</xdr:colOff>
      <xdr:row>102</xdr:row>
      <xdr:rowOff>117387</xdr:rowOff>
    </xdr:to>
    <xdr:pic>
      <xdr:nvPicPr>
        <xdr:cNvPr id="44" name="Grafik 43">
          <a:extLst>
            <a:ext uri="{FF2B5EF4-FFF2-40B4-BE49-F238E27FC236}">
              <a16:creationId xmlns:a16="http://schemas.microsoft.com/office/drawing/2014/main" id="{00000000-0008-0000-0200-000060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3242175" y="18573883"/>
          <a:ext cx="608521" cy="612554"/>
        </a:xfrm>
        <a:prstGeom prst="rect">
          <a:avLst/>
        </a:prstGeom>
      </xdr:spPr>
    </xdr:pic>
    <xdr:clientData/>
  </xdr:twoCellAnchor>
  <xdr:twoCellAnchor editAs="oneCell">
    <xdr:from>
      <xdr:col>18</xdr:col>
      <xdr:colOff>152731</xdr:colOff>
      <xdr:row>99</xdr:row>
      <xdr:rowOff>71385</xdr:rowOff>
    </xdr:from>
    <xdr:to>
      <xdr:col>18</xdr:col>
      <xdr:colOff>723266</xdr:colOff>
      <xdr:row>102</xdr:row>
      <xdr:rowOff>78989</xdr:rowOff>
    </xdr:to>
    <xdr:pic>
      <xdr:nvPicPr>
        <xdr:cNvPr id="45" name="Grafik 44">
          <a:extLst>
            <a:ext uri="{FF2B5EF4-FFF2-40B4-BE49-F238E27FC236}">
              <a16:creationId xmlns:a16="http://schemas.microsoft.com/office/drawing/2014/main" id="{00000000-0008-0000-0200-000044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7013231" y="18568935"/>
          <a:ext cx="570535" cy="579104"/>
        </a:xfrm>
        <a:prstGeom prst="rect">
          <a:avLst/>
        </a:prstGeom>
      </xdr:spPr>
    </xdr:pic>
    <xdr:clientData/>
  </xdr:twoCellAnchor>
  <xdr:twoCellAnchor editAs="oneCell">
    <xdr:from>
      <xdr:col>20</xdr:col>
      <xdr:colOff>188148</xdr:colOff>
      <xdr:row>99</xdr:row>
      <xdr:rowOff>70556</xdr:rowOff>
    </xdr:from>
    <xdr:to>
      <xdr:col>20</xdr:col>
      <xdr:colOff>776730</xdr:colOff>
      <xdr:row>102</xdr:row>
      <xdr:rowOff>94693</xdr:rowOff>
    </xdr:to>
    <xdr:pic>
      <xdr:nvPicPr>
        <xdr:cNvPr id="46" name="Grafik 45">
          <a:extLst>
            <a:ext uri="{FF2B5EF4-FFF2-40B4-BE49-F238E27FC236}">
              <a16:creationId xmlns:a16="http://schemas.microsoft.com/office/drawing/2014/main" id="{00000000-0008-0000-0200-000048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0877698" y="18568106"/>
          <a:ext cx="588582" cy="595637"/>
        </a:xfrm>
        <a:prstGeom prst="rect">
          <a:avLst/>
        </a:prstGeom>
      </xdr:spPr>
    </xdr:pic>
    <xdr:clientData/>
  </xdr:twoCellAnchor>
  <xdr:twoCellAnchor editAs="oneCell">
    <xdr:from>
      <xdr:col>20</xdr:col>
      <xdr:colOff>2940319</xdr:colOff>
      <xdr:row>105</xdr:row>
      <xdr:rowOff>81810</xdr:rowOff>
    </xdr:from>
    <xdr:to>
      <xdr:col>20</xdr:col>
      <xdr:colOff>3528901</xdr:colOff>
      <xdr:row>108</xdr:row>
      <xdr:rowOff>105947</xdr:rowOff>
    </xdr:to>
    <xdr:pic>
      <xdr:nvPicPr>
        <xdr:cNvPr id="47" name="Grafik 46">
          <a:extLst>
            <a:ext uri="{FF2B5EF4-FFF2-40B4-BE49-F238E27FC236}">
              <a16:creationId xmlns:a16="http://schemas.microsoft.com/office/drawing/2014/main" id="{00000000-0008-0000-0200-00003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3629869" y="19712835"/>
          <a:ext cx="588582" cy="595637"/>
        </a:xfrm>
        <a:prstGeom prst="rect">
          <a:avLst/>
        </a:prstGeom>
      </xdr:spPr>
    </xdr:pic>
    <xdr:clientData/>
  </xdr:twoCellAnchor>
  <xdr:twoCellAnchor editAs="oneCell">
    <xdr:from>
      <xdr:col>32</xdr:col>
      <xdr:colOff>2935140</xdr:colOff>
      <xdr:row>69</xdr:row>
      <xdr:rowOff>76040</xdr:rowOff>
    </xdr:from>
    <xdr:to>
      <xdr:col>32</xdr:col>
      <xdr:colOff>3523722</xdr:colOff>
      <xdr:row>72</xdr:row>
      <xdr:rowOff>145148</xdr:rowOff>
    </xdr:to>
    <xdr:pic>
      <xdr:nvPicPr>
        <xdr:cNvPr id="48" name="Grafik 47">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2722315" y="12563315"/>
          <a:ext cx="588582" cy="592983"/>
        </a:xfrm>
        <a:prstGeom prst="rect">
          <a:avLst/>
        </a:prstGeom>
      </xdr:spPr>
    </xdr:pic>
    <xdr:clientData/>
  </xdr:twoCellAnchor>
  <xdr:twoCellAnchor>
    <xdr:from>
      <xdr:col>28</xdr:col>
      <xdr:colOff>2433637</xdr:colOff>
      <xdr:row>95</xdr:row>
      <xdr:rowOff>116681</xdr:rowOff>
    </xdr:from>
    <xdr:to>
      <xdr:col>28</xdr:col>
      <xdr:colOff>3386137</xdr:colOff>
      <xdr:row>96</xdr:row>
      <xdr:rowOff>164307</xdr:rowOff>
    </xdr:to>
    <xdr:sp macro="" textlink="">
      <xdr:nvSpPr>
        <xdr:cNvPr id="49" name="Rechteck 48">
          <a:extLst>
            <a:ext uri="{FF2B5EF4-FFF2-40B4-BE49-F238E27FC236}">
              <a16:creationId xmlns:a16="http://schemas.microsoft.com/office/drawing/2014/main" id="{00000000-0008-0000-0200-00003A000000}"/>
            </a:ext>
          </a:extLst>
        </xdr:cNvPr>
        <xdr:cNvSpPr/>
      </xdr:nvSpPr>
      <xdr:spPr>
        <a:xfrm>
          <a:off x="44562712" y="17747456"/>
          <a:ext cx="952500" cy="295276"/>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1">
              <a:solidFill>
                <a:sysClr val="windowText" lastClr="000000"/>
              </a:solidFill>
            </a:rPr>
            <a:t>Ablehnen</a:t>
          </a:r>
        </a:p>
      </xdr:txBody>
    </xdr:sp>
    <xdr:clientData/>
  </xdr:twoCellAnchor>
  <xdr:oneCellAnchor>
    <xdr:from>
      <xdr:col>26</xdr:col>
      <xdr:colOff>152398</xdr:colOff>
      <xdr:row>99</xdr:row>
      <xdr:rowOff>58325</xdr:rowOff>
    </xdr:from>
    <xdr:ext cx="608521" cy="612554"/>
    <xdr:pic>
      <xdr:nvPicPr>
        <xdr:cNvPr id="50" name="Grafik 49">
          <a:extLst>
            <a:ext uri="{FF2B5EF4-FFF2-40B4-BE49-F238E27FC236}">
              <a16:creationId xmlns:a16="http://schemas.microsoft.com/office/drawing/2014/main" id="{00000000-0008-0000-0200-000032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4670998" y="18555875"/>
          <a:ext cx="608521" cy="612554"/>
        </a:xfrm>
        <a:prstGeom prst="rect">
          <a:avLst/>
        </a:prstGeom>
      </xdr:spPr>
    </xdr:pic>
    <xdr:clientData/>
  </xdr:oneCellAnchor>
  <xdr:oneCellAnchor>
    <xdr:from>
      <xdr:col>4</xdr:col>
      <xdr:colOff>179294</xdr:colOff>
      <xdr:row>87</xdr:row>
      <xdr:rowOff>117742</xdr:rowOff>
    </xdr:from>
    <xdr:ext cx="537916" cy="537916"/>
    <xdr:pic>
      <xdr:nvPicPr>
        <xdr:cNvPr id="52" name="Grafik 51">
          <a:extLst>
            <a:ext uri="{FF2B5EF4-FFF2-40B4-BE49-F238E27FC236}">
              <a16:creationId xmlns:a16="http://schemas.microsoft.com/office/drawing/2014/main" id="{97F109C5-4422-4A53-9F98-E9921FA959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15514624"/>
          <a:ext cx="537916" cy="537916"/>
        </a:xfrm>
        <a:prstGeom prst="rect">
          <a:avLst/>
        </a:prstGeom>
      </xdr:spPr>
    </xdr:pic>
    <xdr:clientData/>
  </xdr:oneCellAnchor>
  <xdr:oneCellAnchor>
    <xdr:from>
      <xdr:col>4</xdr:col>
      <xdr:colOff>997323</xdr:colOff>
      <xdr:row>87</xdr:row>
      <xdr:rowOff>117742</xdr:rowOff>
    </xdr:from>
    <xdr:ext cx="539333" cy="539333"/>
    <xdr:pic>
      <xdr:nvPicPr>
        <xdr:cNvPr id="53" name="Grafik 52">
          <a:extLst>
            <a:ext uri="{FF2B5EF4-FFF2-40B4-BE49-F238E27FC236}">
              <a16:creationId xmlns:a16="http://schemas.microsoft.com/office/drawing/2014/main" id="{58FDDC8D-E5B4-4D7C-B906-E8557BAA876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15514624"/>
          <a:ext cx="539333" cy="539333"/>
        </a:xfrm>
        <a:prstGeom prst="rect">
          <a:avLst/>
        </a:prstGeom>
      </xdr:spPr>
    </xdr:pic>
    <xdr:clientData/>
  </xdr:oneCellAnchor>
  <xdr:oneCellAnchor>
    <xdr:from>
      <xdr:col>4</xdr:col>
      <xdr:colOff>179294</xdr:colOff>
      <xdr:row>121</xdr:row>
      <xdr:rowOff>22412</xdr:rowOff>
    </xdr:from>
    <xdr:ext cx="537916" cy="537916"/>
    <xdr:pic>
      <xdr:nvPicPr>
        <xdr:cNvPr id="55" name="Grafik 54">
          <a:extLst>
            <a:ext uri="{FF2B5EF4-FFF2-40B4-BE49-F238E27FC236}">
              <a16:creationId xmlns:a16="http://schemas.microsoft.com/office/drawing/2014/main" id="{99ADF5EA-37CA-46DD-9144-01EFFAB49B3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71323" y="22501412"/>
          <a:ext cx="537916" cy="537916"/>
        </a:xfrm>
        <a:prstGeom prst="rect">
          <a:avLst/>
        </a:prstGeom>
      </xdr:spPr>
    </xdr:pic>
    <xdr:clientData/>
  </xdr:oneCellAnchor>
  <xdr:oneCellAnchor>
    <xdr:from>
      <xdr:col>4</xdr:col>
      <xdr:colOff>997323</xdr:colOff>
      <xdr:row>121</xdr:row>
      <xdr:rowOff>22412</xdr:rowOff>
    </xdr:from>
    <xdr:ext cx="539333" cy="539333"/>
    <xdr:pic>
      <xdr:nvPicPr>
        <xdr:cNvPr id="56" name="Grafik 55">
          <a:extLst>
            <a:ext uri="{FF2B5EF4-FFF2-40B4-BE49-F238E27FC236}">
              <a16:creationId xmlns:a16="http://schemas.microsoft.com/office/drawing/2014/main" id="{527A8D94-8EEA-4BDC-9593-FF8D3C2A59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389352" y="22501412"/>
          <a:ext cx="539333" cy="539333"/>
        </a:xfrm>
        <a:prstGeom prst="rect">
          <a:avLst/>
        </a:prstGeom>
      </xdr:spPr>
    </xdr:pic>
    <xdr:clientData/>
  </xdr:oneCellAnchor>
  <xdr:oneCellAnchor>
    <xdr:from>
      <xdr:col>4</xdr:col>
      <xdr:colOff>141111</xdr:colOff>
      <xdr:row>99</xdr:row>
      <xdr:rowOff>80634</xdr:rowOff>
    </xdr:from>
    <xdr:ext cx="608521" cy="612554"/>
    <xdr:pic>
      <xdr:nvPicPr>
        <xdr:cNvPr id="57" name="Grafik 56">
          <a:extLst>
            <a:ext uri="{FF2B5EF4-FFF2-40B4-BE49-F238E27FC236}">
              <a16:creationId xmlns:a16="http://schemas.microsoft.com/office/drawing/2014/main" id="{D785739F-DB20-47E0-BA2B-6059EFBBCDF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1533140" y="18379840"/>
          <a:ext cx="608521" cy="612554"/>
        </a:xfrm>
        <a:prstGeom prst="rect">
          <a:avLst/>
        </a:prstGeom>
      </xdr:spPr>
    </xdr:pic>
    <xdr:clientData/>
  </xdr:oneCellAnchor>
  <xdr:twoCellAnchor editAs="oneCell">
    <xdr:from>
      <xdr:col>4</xdr:col>
      <xdr:colOff>2991965</xdr:colOff>
      <xdr:row>69</xdr:row>
      <xdr:rowOff>123266</xdr:rowOff>
    </xdr:from>
    <xdr:to>
      <xdr:col>4</xdr:col>
      <xdr:colOff>3525798</xdr:colOff>
      <xdr:row>72</xdr:row>
      <xdr:rowOff>137625</xdr:rowOff>
    </xdr:to>
    <xdr:pic>
      <xdr:nvPicPr>
        <xdr:cNvPr id="58" name="Grafik 57">
          <a:extLst>
            <a:ext uri="{FF2B5EF4-FFF2-40B4-BE49-F238E27FC236}">
              <a16:creationId xmlns:a16="http://schemas.microsoft.com/office/drawing/2014/main" id="{E4EDA876-CBB7-4241-81DD-84F69B4F64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25230" y="12494560"/>
          <a:ext cx="533833" cy="529830"/>
        </a:xfrm>
        <a:prstGeom prst="rect">
          <a:avLst/>
        </a:prstGeom>
      </xdr:spPr>
    </xdr:pic>
    <xdr:clientData/>
  </xdr:twoCellAnchor>
  <xdr:twoCellAnchor editAs="oneCell">
    <xdr:from>
      <xdr:col>4</xdr:col>
      <xdr:colOff>3025589</xdr:colOff>
      <xdr:row>105</xdr:row>
      <xdr:rowOff>67235</xdr:rowOff>
    </xdr:from>
    <xdr:to>
      <xdr:col>4</xdr:col>
      <xdr:colOff>3559422</xdr:colOff>
      <xdr:row>108</xdr:row>
      <xdr:rowOff>25565</xdr:rowOff>
    </xdr:to>
    <xdr:pic>
      <xdr:nvPicPr>
        <xdr:cNvPr id="59" name="Grafik 58">
          <a:extLst>
            <a:ext uri="{FF2B5EF4-FFF2-40B4-BE49-F238E27FC236}">
              <a16:creationId xmlns:a16="http://schemas.microsoft.com/office/drawing/2014/main" id="{5057E25F-D9B8-44D6-B266-AE7C4B74B54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58854" y="19498235"/>
          <a:ext cx="533833" cy="529830"/>
        </a:xfrm>
        <a:prstGeom prst="rect">
          <a:avLst/>
        </a:prstGeom>
      </xdr:spPr>
    </xdr:pic>
    <xdr:clientData/>
  </xdr:twoCellAnchor>
  <xdr:oneCellAnchor>
    <xdr:from>
      <xdr:col>14</xdr:col>
      <xdr:colOff>179294</xdr:colOff>
      <xdr:row>87</xdr:row>
      <xdr:rowOff>90528</xdr:rowOff>
    </xdr:from>
    <xdr:ext cx="537916" cy="537916"/>
    <xdr:pic>
      <xdr:nvPicPr>
        <xdr:cNvPr id="60" name="Grafik 59">
          <a:extLst>
            <a:ext uri="{FF2B5EF4-FFF2-40B4-BE49-F238E27FC236}">
              <a16:creationId xmlns:a16="http://schemas.microsoft.com/office/drawing/2014/main" id="{5D867423-5D92-44F1-AFB4-B9694B3D4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15487410"/>
          <a:ext cx="537916" cy="537916"/>
        </a:xfrm>
        <a:prstGeom prst="rect">
          <a:avLst/>
        </a:prstGeom>
      </xdr:spPr>
    </xdr:pic>
    <xdr:clientData/>
  </xdr:oneCellAnchor>
  <xdr:oneCellAnchor>
    <xdr:from>
      <xdr:col>14</xdr:col>
      <xdr:colOff>997323</xdr:colOff>
      <xdr:row>87</xdr:row>
      <xdr:rowOff>90528</xdr:rowOff>
    </xdr:from>
    <xdr:ext cx="539333" cy="539333"/>
    <xdr:pic>
      <xdr:nvPicPr>
        <xdr:cNvPr id="61" name="Grafik 60">
          <a:extLst>
            <a:ext uri="{FF2B5EF4-FFF2-40B4-BE49-F238E27FC236}">
              <a16:creationId xmlns:a16="http://schemas.microsoft.com/office/drawing/2014/main" id="{A4796301-8DF4-4BC2-BD10-F9D48E8C139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15487410"/>
          <a:ext cx="539333" cy="539333"/>
        </a:xfrm>
        <a:prstGeom prst="rect">
          <a:avLst/>
        </a:prstGeom>
      </xdr:spPr>
    </xdr:pic>
    <xdr:clientData/>
  </xdr:oneCellAnchor>
  <xdr:oneCellAnchor>
    <xdr:from>
      <xdr:col>14</xdr:col>
      <xdr:colOff>179294</xdr:colOff>
      <xdr:row>121</xdr:row>
      <xdr:rowOff>22412</xdr:rowOff>
    </xdr:from>
    <xdr:ext cx="537916" cy="537916"/>
    <xdr:pic>
      <xdr:nvPicPr>
        <xdr:cNvPr id="64" name="Grafik 63">
          <a:extLst>
            <a:ext uri="{FF2B5EF4-FFF2-40B4-BE49-F238E27FC236}">
              <a16:creationId xmlns:a16="http://schemas.microsoft.com/office/drawing/2014/main" id="{20B1DCB3-8E57-4F6F-BB92-44BCF3A1EE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229794" y="22501412"/>
          <a:ext cx="537916" cy="537916"/>
        </a:xfrm>
        <a:prstGeom prst="rect">
          <a:avLst/>
        </a:prstGeom>
      </xdr:spPr>
    </xdr:pic>
    <xdr:clientData/>
  </xdr:oneCellAnchor>
  <xdr:oneCellAnchor>
    <xdr:from>
      <xdr:col>14</xdr:col>
      <xdr:colOff>997323</xdr:colOff>
      <xdr:row>121</xdr:row>
      <xdr:rowOff>22412</xdr:rowOff>
    </xdr:from>
    <xdr:ext cx="539333" cy="539333"/>
    <xdr:pic>
      <xdr:nvPicPr>
        <xdr:cNvPr id="65" name="Grafik 64">
          <a:extLst>
            <a:ext uri="{FF2B5EF4-FFF2-40B4-BE49-F238E27FC236}">
              <a16:creationId xmlns:a16="http://schemas.microsoft.com/office/drawing/2014/main" id="{CBC15526-531E-4997-8B6A-2DF31EBCCC9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047823" y="22501412"/>
          <a:ext cx="539333" cy="539333"/>
        </a:xfrm>
        <a:prstGeom prst="rect">
          <a:avLst/>
        </a:prstGeom>
      </xdr:spPr>
    </xdr:pic>
    <xdr:clientData/>
  </xdr:oneCellAnchor>
  <xdr:oneCellAnchor>
    <xdr:from>
      <xdr:col>14</xdr:col>
      <xdr:colOff>152398</xdr:colOff>
      <xdr:row>99</xdr:row>
      <xdr:rowOff>58325</xdr:rowOff>
    </xdr:from>
    <xdr:ext cx="608521" cy="612554"/>
    <xdr:pic>
      <xdr:nvPicPr>
        <xdr:cNvPr id="66" name="Grafik 65">
          <a:extLst>
            <a:ext uri="{FF2B5EF4-FFF2-40B4-BE49-F238E27FC236}">
              <a16:creationId xmlns:a16="http://schemas.microsoft.com/office/drawing/2014/main" id="{9EC86AF0-C2B0-48CA-9DF9-313953FD06B8}"/>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3202898" y="18357531"/>
          <a:ext cx="608521" cy="612554"/>
        </a:xfrm>
        <a:prstGeom prst="rect">
          <a:avLst/>
        </a:prstGeom>
      </xdr:spPr>
    </xdr:pic>
    <xdr:clientData/>
  </xdr:oneCellAnchor>
  <xdr:twoCellAnchor editAs="oneCell">
    <xdr:from>
      <xdr:col>14</xdr:col>
      <xdr:colOff>2902323</xdr:colOff>
      <xdr:row>69</xdr:row>
      <xdr:rowOff>78441</xdr:rowOff>
    </xdr:from>
    <xdr:to>
      <xdr:col>14</xdr:col>
      <xdr:colOff>3503205</xdr:colOff>
      <xdr:row>73</xdr:row>
      <xdr:rowOff>3100</xdr:rowOff>
    </xdr:to>
    <xdr:pic>
      <xdr:nvPicPr>
        <xdr:cNvPr id="67" name="Grafik 66">
          <a:extLst>
            <a:ext uri="{FF2B5EF4-FFF2-40B4-BE49-F238E27FC236}">
              <a16:creationId xmlns:a16="http://schemas.microsoft.com/office/drawing/2014/main" id="{7870999B-77A4-4541-A5FF-E5087EFF00B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9785235" y="12449735"/>
          <a:ext cx="600882" cy="597012"/>
        </a:xfrm>
        <a:prstGeom prst="rect">
          <a:avLst/>
        </a:prstGeom>
      </xdr:spPr>
    </xdr:pic>
    <xdr:clientData/>
  </xdr:twoCellAnchor>
  <xdr:twoCellAnchor editAs="oneCell">
    <xdr:from>
      <xdr:col>14</xdr:col>
      <xdr:colOff>2935940</xdr:colOff>
      <xdr:row>105</xdr:row>
      <xdr:rowOff>78438</xdr:rowOff>
    </xdr:from>
    <xdr:to>
      <xdr:col>14</xdr:col>
      <xdr:colOff>3536822</xdr:colOff>
      <xdr:row>108</xdr:row>
      <xdr:rowOff>103950</xdr:rowOff>
    </xdr:to>
    <xdr:pic>
      <xdr:nvPicPr>
        <xdr:cNvPr id="68" name="Grafik 67">
          <a:extLst>
            <a:ext uri="{FF2B5EF4-FFF2-40B4-BE49-F238E27FC236}">
              <a16:creationId xmlns:a16="http://schemas.microsoft.com/office/drawing/2014/main" id="{1DE09834-6A9C-4C26-8A1C-F6794FAD2C9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29818852" y="19509438"/>
          <a:ext cx="600882" cy="59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42333</xdr:colOff>
      <xdr:row>3</xdr:row>
      <xdr:rowOff>201083</xdr:rowOff>
    </xdr:from>
    <xdr:to>
      <xdr:col>11</xdr:col>
      <xdr:colOff>169333</xdr:colOff>
      <xdr:row>3</xdr:row>
      <xdr:rowOff>497417</xdr:rowOff>
    </xdr:to>
    <xdr:sp macro="" textlink="">
      <xdr:nvSpPr>
        <xdr:cNvPr id="2" name="Rechteck 1">
          <a:extLst>
            <a:ext uri="{FF2B5EF4-FFF2-40B4-BE49-F238E27FC236}">
              <a16:creationId xmlns:a16="http://schemas.microsoft.com/office/drawing/2014/main" id="{00000000-0008-0000-0300-00000B000000}"/>
            </a:ext>
          </a:extLst>
        </xdr:cNvPr>
        <xdr:cNvSpPr/>
      </xdr:nvSpPr>
      <xdr:spPr>
        <a:xfrm>
          <a:off x="12386733" y="8202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11</xdr:row>
      <xdr:rowOff>201083</xdr:rowOff>
    </xdr:from>
    <xdr:to>
      <xdr:col>11</xdr:col>
      <xdr:colOff>148166</xdr:colOff>
      <xdr:row>11</xdr:row>
      <xdr:rowOff>497417</xdr:rowOff>
    </xdr:to>
    <xdr:sp macro="" textlink="">
      <xdr:nvSpPr>
        <xdr:cNvPr id="3" name="Rechteck 2">
          <a:extLst>
            <a:ext uri="{FF2B5EF4-FFF2-40B4-BE49-F238E27FC236}">
              <a16:creationId xmlns:a16="http://schemas.microsoft.com/office/drawing/2014/main" id="{00000000-0008-0000-0300-00003A000000}"/>
            </a:ext>
          </a:extLst>
        </xdr:cNvPr>
        <xdr:cNvSpPr/>
      </xdr:nvSpPr>
      <xdr:spPr>
        <a:xfrm>
          <a:off x="12365566"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317499</xdr:colOff>
      <xdr:row>11</xdr:row>
      <xdr:rowOff>201083</xdr:rowOff>
    </xdr:from>
    <xdr:to>
      <xdr:col>11</xdr:col>
      <xdr:colOff>444499</xdr:colOff>
      <xdr:row>11</xdr:row>
      <xdr:rowOff>497417</xdr:rowOff>
    </xdr:to>
    <xdr:sp macro="" textlink="">
      <xdr:nvSpPr>
        <xdr:cNvPr id="4" name="Rechteck 3">
          <a:extLst>
            <a:ext uri="{FF2B5EF4-FFF2-40B4-BE49-F238E27FC236}">
              <a16:creationId xmlns:a16="http://schemas.microsoft.com/office/drawing/2014/main" id="{00000000-0008-0000-0300-00003B000000}"/>
            </a:ext>
          </a:extLst>
        </xdr:cNvPr>
        <xdr:cNvSpPr/>
      </xdr:nvSpPr>
      <xdr:spPr>
        <a:xfrm>
          <a:off x="12661899" y="5620808"/>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21166</xdr:colOff>
      <xdr:row>12</xdr:row>
      <xdr:rowOff>211667</xdr:rowOff>
    </xdr:from>
    <xdr:to>
      <xdr:col>11</xdr:col>
      <xdr:colOff>476250</xdr:colOff>
      <xdr:row>12</xdr:row>
      <xdr:rowOff>508001</xdr:rowOff>
    </xdr:to>
    <xdr:sp macro="" textlink="">
      <xdr:nvSpPr>
        <xdr:cNvPr id="5" name="Rechteck 4">
          <a:extLst>
            <a:ext uri="{FF2B5EF4-FFF2-40B4-BE49-F238E27FC236}">
              <a16:creationId xmlns:a16="http://schemas.microsoft.com/office/drawing/2014/main" id="{00000000-0008-0000-0300-00003C000000}"/>
            </a:ext>
          </a:extLst>
        </xdr:cNvPr>
        <xdr:cNvSpPr/>
      </xdr:nvSpPr>
      <xdr:spPr>
        <a:xfrm>
          <a:off x="12365566" y="6231467"/>
          <a:ext cx="455084"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clientData/>
  </xdr:twoCellAnchor>
  <xdr:twoCellAnchor>
    <xdr:from>
      <xdr:col>14</xdr:col>
      <xdr:colOff>21166</xdr:colOff>
      <xdr:row>3</xdr:row>
      <xdr:rowOff>211666</xdr:rowOff>
    </xdr:from>
    <xdr:to>
      <xdr:col>14</xdr:col>
      <xdr:colOff>423333</xdr:colOff>
      <xdr:row>3</xdr:row>
      <xdr:rowOff>508000</xdr:rowOff>
    </xdr:to>
    <xdr:grpSp>
      <xdr:nvGrpSpPr>
        <xdr:cNvPr id="6" name="Gruppieren 5">
          <a:extLst>
            <a:ext uri="{FF2B5EF4-FFF2-40B4-BE49-F238E27FC236}">
              <a16:creationId xmlns:a16="http://schemas.microsoft.com/office/drawing/2014/main" id="{00000000-0008-0000-0300-00000C000000}"/>
            </a:ext>
          </a:extLst>
        </xdr:cNvPr>
        <xdr:cNvGrpSpPr/>
      </xdr:nvGrpSpPr>
      <xdr:grpSpPr>
        <a:xfrm>
          <a:off x="15560523" y="837595"/>
          <a:ext cx="402167" cy="296334"/>
          <a:chOff x="18266833" y="2032000"/>
          <a:chExt cx="402167" cy="296334"/>
        </a:xfrm>
      </xdr:grpSpPr>
      <xdr:sp macro="" textlink="">
        <xdr:nvSpPr>
          <xdr:cNvPr id="7" name="Rechteck 6">
            <a:extLst>
              <a:ext uri="{FF2B5EF4-FFF2-40B4-BE49-F238E27FC236}">
                <a16:creationId xmlns:a16="http://schemas.microsoft.com/office/drawing/2014/main" id="{00000000-0008-0000-0300-00003E000000}"/>
              </a:ext>
            </a:extLst>
          </xdr:cNvPr>
          <xdr:cNvSpPr/>
        </xdr:nvSpPr>
        <xdr:spPr>
          <a:xfrm>
            <a:off x="18266833" y="2032000"/>
            <a:ext cx="127000" cy="296334"/>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sp macro="" textlink="">
        <xdr:nvSpPr>
          <xdr:cNvPr id="8" name="Rechteck 7">
            <a:extLst>
              <a:ext uri="{FF2B5EF4-FFF2-40B4-BE49-F238E27FC236}">
                <a16:creationId xmlns:a16="http://schemas.microsoft.com/office/drawing/2014/main" id="{00000000-0008-0000-0300-00004D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9" name="Rechteck 8">
            <a:extLst>
              <a:ext uri="{FF2B5EF4-FFF2-40B4-BE49-F238E27FC236}">
                <a16:creationId xmlns:a16="http://schemas.microsoft.com/office/drawing/2014/main" id="{00000000-0008-0000-0300-00004F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11</xdr:row>
      <xdr:rowOff>190498</xdr:rowOff>
    </xdr:from>
    <xdr:to>
      <xdr:col>14</xdr:col>
      <xdr:colOff>423333</xdr:colOff>
      <xdr:row>11</xdr:row>
      <xdr:rowOff>486832</xdr:rowOff>
    </xdr:to>
    <xdr:grpSp>
      <xdr:nvGrpSpPr>
        <xdr:cNvPr id="10" name="Gruppieren 9">
          <a:extLst>
            <a:ext uri="{FF2B5EF4-FFF2-40B4-BE49-F238E27FC236}">
              <a16:creationId xmlns:a16="http://schemas.microsoft.com/office/drawing/2014/main" id="{00000000-0008-0000-0300-000054000000}"/>
            </a:ext>
          </a:extLst>
        </xdr:cNvPr>
        <xdr:cNvGrpSpPr/>
      </xdr:nvGrpSpPr>
      <xdr:grpSpPr>
        <a:xfrm>
          <a:off x="15560523" y="5606141"/>
          <a:ext cx="402167" cy="296334"/>
          <a:chOff x="18266833" y="2032000"/>
          <a:chExt cx="402167" cy="296334"/>
        </a:xfrm>
      </xdr:grpSpPr>
      <xdr:sp macro="" textlink="">
        <xdr:nvSpPr>
          <xdr:cNvPr id="11" name="Rechteck 10">
            <a:extLst>
              <a:ext uri="{FF2B5EF4-FFF2-40B4-BE49-F238E27FC236}">
                <a16:creationId xmlns:a16="http://schemas.microsoft.com/office/drawing/2014/main" id="{00000000-0008-0000-0300-000055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2" name="Rechteck 11">
            <a:extLst>
              <a:ext uri="{FF2B5EF4-FFF2-40B4-BE49-F238E27FC236}">
                <a16:creationId xmlns:a16="http://schemas.microsoft.com/office/drawing/2014/main" id="{00000000-0008-0000-0300-000056000000}"/>
              </a:ext>
            </a:extLst>
          </xdr:cNvPr>
          <xdr:cNvSpPr/>
        </xdr:nvSpPr>
        <xdr:spPr>
          <a:xfrm>
            <a:off x="18542000"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3" name="Rechteck 12">
            <a:extLst>
              <a:ext uri="{FF2B5EF4-FFF2-40B4-BE49-F238E27FC236}">
                <a16:creationId xmlns:a16="http://schemas.microsoft.com/office/drawing/2014/main" id="{00000000-0008-0000-0300-000057000000}"/>
              </a:ext>
            </a:extLst>
          </xdr:cNvPr>
          <xdr:cNvSpPr/>
        </xdr:nvSpPr>
        <xdr:spPr>
          <a:xfrm>
            <a:off x="18404416" y="2032000"/>
            <a:ext cx="127000" cy="296334"/>
          </a:xfrm>
          <a:prstGeom prst="rect">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de-DE" sz="1100"/>
          </a:p>
        </xdr:txBody>
      </xdr:sp>
    </xdr:grpSp>
    <xdr:clientData/>
  </xdr:twoCellAnchor>
  <xdr:twoCellAnchor>
    <xdr:from>
      <xdr:col>14</xdr:col>
      <xdr:colOff>21166</xdr:colOff>
      <xdr:row>12</xdr:row>
      <xdr:rowOff>148165</xdr:rowOff>
    </xdr:from>
    <xdr:to>
      <xdr:col>14</xdr:col>
      <xdr:colOff>423333</xdr:colOff>
      <xdr:row>12</xdr:row>
      <xdr:rowOff>444499</xdr:rowOff>
    </xdr:to>
    <xdr:grpSp>
      <xdr:nvGrpSpPr>
        <xdr:cNvPr id="14" name="Gruppieren 13">
          <a:extLst>
            <a:ext uri="{FF2B5EF4-FFF2-40B4-BE49-F238E27FC236}">
              <a16:creationId xmlns:a16="http://schemas.microsoft.com/office/drawing/2014/main" id="{00000000-0008-0000-0300-000058000000}"/>
            </a:ext>
          </a:extLst>
        </xdr:cNvPr>
        <xdr:cNvGrpSpPr/>
      </xdr:nvGrpSpPr>
      <xdr:grpSpPr>
        <a:xfrm>
          <a:off x="15560523" y="6162522"/>
          <a:ext cx="402167" cy="296334"/>
          <a:chOff x="18266833" y="2032000"/>
          <a:chExt cx="402167" cy="296334"/>
        </a:xfrm>
      </xdr:grpSpPr>
      <xdr:sp macro="" textlink="">
        <xdr:nvSpPr>
          <xdr:cNvPr id="15" name="Rechteck 14">
            <a:extLst>
              <a:ext uri="{FF2B5EF4-FFF2-40B4-BE49-F238E27FC236}">
                <a16:creationId xmlns:a16="http://schemas.microsoft.com/office/drawing/2014/main" id="{00000000-0008-0000-0300-000059000000}"/>
              </a:ext>
            </a:extLst>
          </xdr:cNvPr>
          <xdr:cNvSpPr/>
        </xdr:nvSpPr>
        <xdr:spPr>
          <a:xfrm>
            <a:off x="18266833"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6" name="Rechteck 15">
            <a:extLst>
              <a:ext uri="{FF2B5EF4-FFF2-40B4-BE49-F238E27FC236}">
                <a16:creationId xmlns:a16="http://schemas.microsoft.com/office/drawing/2014/main" id="{00000000-0008-0000-0300-00005A000000}"/>
              </a:ext>
            </a:extLst>
          </xdr:cNvPr>
          <xdr:cNvSpPr/>
        </xdr:nvSpPr>
        <xdr:spPr>
          <a:xfrm>
            <a:off x="18542000" y="2032000"/>
            <a:ext cx="127000" cy="296334"/>
          </a:xfrm>
          <a:prstGeom prst="rect">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sp macro="" textlink="">
        <xdr:nvSpPr>
          <xdr:cNvPr id="17" name="Rechteck 16">
            <a:extLst>
              <a:ext uri="{FF2B5EF4-FFF2-40B4-BE49-F238E27FC236}">
                <a16:creationId xmlns:a16="http://schemas.microsoft.com/office/drawing/2014/main" id="{00000000-0008-0000-0300-00005B000000}"/>
              </a:ext>
            </a:extLst>
          </xdr:cNvPr>
          <xdr:cNvSpPr/>
        </xdr:nvSpPr>
        <xdr:spPr>
          <a:xfrm>
            <a:off x="18404416" y="2032000"/>
            <a:ext cx="127000" cy="296334"/>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de-DE" sz="1100"/>
          </a:p>
        </xdr:txBody>
      </xdr:sp>
    </xdr:grpSp>
    <xdr:clientData/>
  </xdr:twoCellAnchor>
  <xdr:twoCellAnchor editAs="oneCell">
    <xdr:from>
      <xdr:col>2</xdr:col>
      <xdr:colOff>2</xdr:colOff>
      <xdr:row>17</xdr:row>
      <xdr:rowOff>74085</xdr:rowOff>
    </xdr:from>
    <xdr:to>
      <xdr:col>2</xdr:col>
      <xdr:colOff>560917</xdr:colOff>
      <xdr:row>18</xdr:row>
      <xdr:rowOff>10583</xdr:rowOff>
    </xdr:to>
    <xdr:pic>
      <xdr:nvPicPr>
        <xdr:cNvPr id="18" name="Grafik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7" y="8732310"/>
          <a:ext cx="560915" cy="555623"/>
        </a:xfrm>
        <a:prstGeom prst="rect">
          <a:avLst/>
        </a:prstGeom>
      </xdr:spPr>
    </xdr:pic>
    <xdr:clientData/>
  </xdr:twoCellAnchor>
  <xdr:twoCellAnchor editAs="oneCell">
    <xdr:from>
      <xdr:col>2</xdr:col>
      <xdr:colOff>23002</xdr:colOff>
      <xdr:row>15</xdr:row>
      <xdr:rowOff>86501</xdr:rowOff>
    </xdr:from>
    <xdr:to>
      <xdr:col>2</xdr:col>
      <xdr:colOff>560918</xdr:colOff>
      <xdr:row>16</xdr:row>
      <xdr:rowOff>0</xdr:rowOff>
    </xdr:to>
    <xdr:pic>
      <xdr:nvPicPr>
        <xdr:cNvPr id="19" name="Grafik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37627" y="7506476"/>
          <a:ext cx="537916" cy="532624"/>
        </a:xfrm>
        <a:prstGeom prst="rect">
          <a:avLst/>
        </a:prstGeom>
      </xdr:spPr>
    </xdr:pic>
    <xdr:clientData/>
  </xdr:twoCellAnchor>
  <xdr:twoCellAnchor editAs="oneCell">
    <xdr:from>
      <xdr:col>1</xdr:col>
      <xdr:colOff>1730584</xdr:colOff>
      <xdr:row>3</xdr:row>
      <xdr:rowOff>26667</xdr:rowOff>
    </xdr:from>
    <xdr:to>
      <xdr:col>2</xdr:col>
      <xdr:colOff>571500</xdr:colOff>
      <xdr:row>4</xdr:row>
      <xdr:rowOff>0</xdr:rowOff>
    </xdr:to>
    <xdr:pic>
      <xdr:nvPicPr>
        <xdr:cNvPr id="20" name="Grafik 19">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11659" y="645792"/>
          <a:ext cx="574466" cy="573408"/>
        </a:xfrm>
        <a:prstGeom prst="rect">
          <a:avLst/>
        </a:prstGeom>
      </xdr:spPr>
    </xdr:pic>
    <xdr:clientData/>
  </xdr:twoCellAnchor>
  <xdr:twoCellAnchor editAs="oneCell">
    <xdr:from>
      <xdr:col>1</xdr:col>
      <xdr:colOff>1711252</xdr:colOff>
      <xdr:row>4</xdr:row>
      <xdr:rowOff>17918</xdr:rowOff>
    </xdr:from>
    <xdr:to>
      <xdr:col>2</xdr:col>
      <xdr:colOff>571501</xdr:colOff>
      <xdr:row>5</xdr:row>
      <xdr:rowOff>10584</xdr:rowOff>
    </xdr:to>
    <xdr:pic>
      <xdr:nvPicPr>
        <xdr:cNvPr id="21" name="Grafik 20">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2327" y="1237118"/>
          <a:ext cx="593799" cy="592741"/>
        </a:xfrm>
        <a:prstGeom prst="rect">
          <a:avLst/>
        </a:prstGeom>
      </xdr:spPr>
    </xdr:pic>
    <xdr:clientData/>
  </xdr:twoCellAnchor>
  <xdr:twoCellAnchor editAs="oneCell">
    <xdr:from>
      <xdr:col>2</xdr:col>
      <xdr:colOff>417</xdr:colOff>
      <xdr:row>16</xdr:row>
      <xdr:rowOff>53334</xdr:rowOff>
    </xdr:from>
    <xdr:to>
      <xdr:col>2</xdr:col>
      <xdr:colOff>539750</xdr:colOff>
      <xdr:row>16</xdr:row>
      <xdr:rowOff>592667</xdr:rowOff>
    </xdr:to>
    <xdr:pic>
      <xdr:nvPicPr>
        <xdr:cNvPr id="22" name="Grafik 21">
          <a:extLst>
            <a:ext uri="{FF2B5EF4-FFF2-40B4-BE49-F238E27FC236}">
              <a16:creationId xmlns:a16="http://schemas.microsoft.com/office/drawing/2014/main" id="{00000000-0008-0000-0300-00001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15042" y="8092434"/>
          <a:ext cx="539333" cy="539333"/>
        </a:xfrm>
        <a:prstGeom prst="rect">
          <a:avLst/>
        </a:prstGeom>
      </xdr:spPr>
    </xdr:pic>
    <xdr:clientData/>
  </xdr:twoCellAnchor>
  <xdr:twoCellAnchor editAs="oneCell">
    <xdr:from>
      <xdr:col>1</xdr:col>
      <xdr:colOff>1706167</xdr:colOff>
      <xdr:row>7</xdr:row>
      <xdr:rowOff>23417</xdr:rowOff>
    </xdr:from>
    <xdr:to>
      <xdr:col>2</xdr:col>
      <xdr:colOff>560916</xdr:colOff>
      <xdr:row>8</xdr:row>
      <xdr:rowOff>8295</xdr:rowOff>
    </xdr:to>
    <xdr:pic>
      <xdr:nvPicPr>
        <xdr:cNvPr id="23" name="Grafik 22">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687242" y="3042842"/>
          <a:ext cx="588299" cy="584953"/>
        </a:xfrm>
        <a:prstGeom prst="rect">
          <a:avLst/>
        </a:prstGeom>
      </xdr:spPr>
    </xdr:pic>
    <xdr:clientData/>
  </xdr:twoCellAnchor>
  <xdr:twoCellAnchor editAs="oneCell">
    <xdr:from>
      <xdr:col>1</xdr:col>
      <xdr:colOff>1708002</xdr:colOff>
      <xdr:row>11</xdr:row>
      <xdr:rowOff>35834</xdr:rowOff>
    </xdr:from>
    <xdr:to>
      <xdr:col>2</xdr:col>
      <xdr:colOff>560917</xdr:colOff>
      <xdr:row>12</xdr:row>
      <xdr:rowOff>21166</xdr:rowOff>
    </xdr:to>
    <xdr:pic>
      <xdr:nvPicPr>
        <xdr:cNvPr id="24" name="Grafik 23">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689077" y="5455559"/>
          <a:ext cx="586465" cy="585407"/>
        </a:xfrm>
        <a:prstGeom prst="rect">
          <a:avLst/>
        </a:prstGeom>
      </xdr:spPr>
    </xdr:pic>
    <xdr:clientData/>
  </xdr:twoCellAnchor>
  <xdr:twoCellAnchor editAs="oneCell">
    <xdr:from>
      <xdr:col>2</xdr:col>
      <xdr:colOff>5917</xdr:colOff>
      <xdr:row>5</xdr:row>
      <xdr:rowOff>48250</xdr:rowOff>
    </xdr:from>
    <xdr:to>
      <xdr:col>2</xdr:col>
      <xdr:colOff>539750</xdr:colOff>
      <xdr:row>5</xdr:row>
      <xdr:rowOff>582083</xdr:rowOff>
    </xdr:to>
    <xdr:pic>
      <xdr:nvPicPr>
        <xdr:cNvPr id="25" name="Grafik 24">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0542" y="1867525"/>
          <a:ext cx="533833" cy="533833"/>
        </a:xfrm>
        <a:prstGeom prst="rect">
          <a:avLst/>
        </a:prstGeom>
      </xdr:spPr>
    </xdr:pic>
    <xdr:clientData/>
  </xdr:twoCellAnchor>
  <xdr:twoCellAnchor editAs="oneCell">
    <xdr:from>
      <xdr:col>1</xdr:col>
      <xdr:colOff>1722250</xdr:colOff>
      <xdr:row>7</xdr:row>
      <xdr:rowOff>600416</xdr:rowOff>
    </xdr:from>
    <xdr:to>
      <xdr:col>2</xdr:col>
      <xdr:colOff>595025</xdr:colOff>
      <xdr:row>9</xdr:row>
      <xdr:rowOff>0</xdr:rowOff>
    </xdr:to>
    <xdr:pic>
      <xdr:nvPicPr>
        <xdr:cNvPr id="26" name="Grafik 25">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703325" y="3619841"/>
          <a:ext cx="606325" cy="599734"/>
        </a:xfrm>
        <a:prstGeom prst="rect">
          <a:avLst/>
        </a:prstGeom>
      </xdr:spPr>
    </xdr:pic>
    <xdr:clientData/>
  </xdr:twoCellAnchor>
  <xdr:twoCellAnchor editAs="oneCell">
    <xdr:from>
      <xdr:col>1</xdr:col>
      <xdr:colOff>1702917</xdr:colOff>
      <xdr:row>6</xdr:row>
      <xdr:rowOff>51916</xdr:rowOff>
    </xdr:from>
    <xdr:to>
      <xdr:col>2</xdr:col>
      <xdr:colOff>552603</xdr:colOff>
      <xdr:row>7</xdr:row>
      <xdr:rowOff>31750</xdr:rowOff>
    </xdr:to>
    <xdr:pic>
      <xdr:nvPicPr>
        <xdr:cNvPr id="27" name="Grafik 26">
          <a:extLst>
            <a:ext uri="{FF2B5EF4-FFF2-40B4-BE49-F238E27FC236}">
              <a16:creationId xmlns:a16="http://schemas.microsoft.com/office/drawing/2014/main" id="{00000000-0008-0000-03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683992" y="2471266"/>
          <a:ext cx="583236" cy="579909"/>
        </a:xfrm>
        <a:prstGeom prst="rect">
          <a:avLst/>
        </a:prstGeom>
      </xdr:spPr>
    </xdr:pic>
    <xdr:clientData/>
  </xdr:twoCellAnchor>
  <xdr:twoCellAnchor editAs="oneCell">
    <xdr:from>
      <xdr:col>1</xdr:col>
      <xdr:colOff>1689988</xdr:colOff>
      <xdr:row>10</xdr:row>
      <xdr:rowOff>3233</xdr:rowOff>
    </xdr:from>
    <xdr:to>
      <xdr:col>2</xdr:col>
      <xdr:colOff>599171</xdr:colOff>
      <xdr:row>11</xdr:row>
      <xdr:rowOff>42333</xdr:rowOff>
    </xdr:to>
    <xdr:pic>
      <xdr:nvPicPr>
        <xdr:cNvPr id="28" name="Grafik 27">
          <a:extLst>
            <a:ext uri="{FF2B5EF4-FFF2-40B4-BE49-F238E27FC236}">
              <a16:creationId xmlns:a16="http://schemas.microsoft.com/office/drawing/2014/main" id="{00000000-0008-0000-0300-000032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671063" y="4822883"/>
          <a:ext cx="642733" cy="639175"/>
        </a:xfrm>
        <a:prstGeom prst="rect">
          <a:avLst/>
        </a:prstGeom>
      </xdr:spPr>
    </xdr:pic>
    <xdr:clientData/>
  </xdr:twoCellAnchor>
  <xdr:twoCellAnchor editAs="oneCell">
    <xdr:from>
      <xdr:col>1</xdr:col>
      <xdr:colOff>1735234</xdr:colOff>
      <xdr:row>9</xdr:row>
      <xdr:rowOff>20733</xdr:rowOff>
    </xdr:from>
    <xdr:to>
      <xdr:col>2</xdr:col>
      <xdr:colOff>560917</xdr:colOff>
      <xdr:row>9</xdr:row>
      <xdr:rowOff>582083</xdr:rowOff>
    </xdr:to>
    <xdr:pic>
      <xdr:nvPicPr>
        <xdr:cNvPr id="29" name="Grafik 28">
          <a:extLst>
            <a:ext uri="{FF2B5EF4-FFF2-40B4-BE49-F238E27FC236}">
              <a16:creationId xmlns:a16="http://schemas.microsoft.com/office/drawing/2014/main" id="{00000000-0008-0000-0300-00003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16309" y="4240308"/>
          <a:ext cx="559233" cy="561350"/>
        </a:xfrm>
        <a:prstGeom prst="rect">
          <a:avLst/>
        </a:prstGeom>
      </xdr:spPr>
    </xdr:pic>
    <xdr:clientData/>
  </xdr:twoCellAnchor>
  <xdr:twoCellAnchor editAs="oneCell">
    <xdr:from>
      <xdr:col>1</xdr:col>
      <xdr:colOff>1718300</xdr:colOff>
      <xdr:row>12</xdr:row>
      <xdr:rowOff>56716</xdr:rowOff>
    </xdr:from>
    <xdr:to>
      <xdr:col>2</xdr:col>
      <xdr:colOff>592667</xdr:colOff>
      <xdr:row>13</xdr:row>
      <xdr:rowOff>63500</xdr:rowOff>
    </xdr:to>
    <xdr:pic>
      <xdr:nvPicPr>
        <xdr:cNvPr id="30" name="Grafik 29">
          <a:extLst>
            <a:ext uri="{FF2B5EF4-FFF2-40B4-BE49-F238E27FC236}">
              <a16:creationId xmlns:a16="http://schemas.microsoft.com/office/drawing/2014/main" id="{00000000-0008-0000-0300-000034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9375" y="6076516"/>
          <a:ext cx="607917" cy="606859"/>
        </a:xfrm>
        <a:prstGeom prst="rect">
          <a:avLst/>
        </a:prstGeom>
      </xdr:spPr>
    </xdr:pic>
    <xdr:clientData/>
  </xdr:twoCellAnchor>
  <xdr:twoCellAnchor editAs="oneCell">
    <xdr:from>
      <xdr:col>7</xdr:col>
      <xdr:colOff>1332651</xdr:colOff>
      <xdr:row>3</xdr:row>
      <xdr:rowOff>52067</xdr:rowOff>
    </xdr:from>
    <xdr:to>
      <xdr:col>8</xdr:col>
      <xdr:colOff>522817</xdr:colOff>
      <xdr:row>4</xdr:row>
      <xdr:rowOff>25400</xdr:rowOff>
    </xdr:to>
    <xdr:pic>
      <xdr:nvPicPr>
        <xdr:cNvPr id="31" name="Grafik 30">
          <a:extLst>
            <a:ext uri="{FF2B5EF4-FFF2-40B4-BE49-F238E27FC236}">
              <a16:creationId xmlns:a16="http://schemas.microsoft.com/office/drawing/2014/main" id="{00000000-0008-0000-0300-000035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247926" y="671192"/>
          <a:ext cx="571291" cy="573408"/>
        </a:xfrm>
        <a:prstGeom prst="rect">
          <a:avLst/>
        </a:prstGeom>
      </xdr:spPr>
    </xdr:pic>
    <xdr:clientData/>
  </xdr:twoCellAnchor>
  <xdr:twoCellAnchor editAs="oneCell">
    <xdr:from>
      <xdr:col>8</xdr:col>
      <xdr:colOff>8319</xdr:colOff>
      <xdr:row>10</xdr:row>
      <xdr:rowOff>590400</xdr:rowOff>
    </xdr:from>
    <xdr:to>
      <xdr:col>8</xdr:col>
      <xdr:colOff>596901</xdr:colOff>
      <xdr:row>11</xdr:row>
      <xdr:rowOff>575732</xdr:rowOff>
    </xdr:to>
    <xdr:pic>
      <xdr:nvPicPr>
        <xdr:cNvPr id="32" name="Grafik 31">
          <a:extLst>
            <a:ext uri="{FF2B5EF4-FFF2-40B4-BE49-F238E27FC236}">
              <a16:creationId xmlns:a16="http://schemas.microsoft.com/office/drawing/2014/main" id="{00000000-0008-0000-03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304719" y="5410050"/>
          <a:ext cx="588582" cy="585407"/>
        </a:xfrm>
        <a:prstGeom prst="rect">
          <a:avLst/>
        </a:prstGeom>
      </xdr:spPr>
    </xdr:pic>
    <xdr:clientData/>
  </xdr:twoCellAnchor>
  <xdr:twoCellAnchor editAs="oneCell">
    <xdr:from>
      <xdr:col>7</xdr:col>
      <xdr:colOff>1383867</xdr:colOff>
      <xdr:row>12</xdr:row>
      <xdr:rowOff>60949</xdr:rowOff>
    </xdr:from>
    <xdr:to>
      <xdr:col>8</xdr:col>
      <xdr:colOff>607484</xdr:colOff>
      <xdr:row>13</xdr:row>
      <xdr:rowOff>67733</xdr:rowOff>
    </xdr:to>
    <xdr:pic>
      <xdr:nvPicPr>
        <xdr:cNvPr id="33" name="Grafik 32">
          <a:extLst>
            <a:ext uri="{FF2B5EF4-FFF2-40B4-BE49-F238E27FC236}">
              <a16:creationId xmlns:a16="http://schemas.microsoft.com/office/drawing/2014/main" id="{00000000-0008-0000-0300-000037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299142" y="6080749"/>
          <a:ext cx="604742" cy="60685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2"/>
  <sheetViews>
    <sheetView tabSelected="1" zoomScaleNormal="100" workbookViewId="0">
      <pane ySplit="3" topLeftCell="A543" activePane="bottomLeft" state="frozen"/>
      <selection pane="bottomLeft" activeCell="F562" sqref="F562"/>
    </sheetView>
  </sheetViews>
  <sheetFormatPr baseColWidth="10" defaultColWidth="11.42578125" defaultRowHeight="15"/>
  <cols>
    <col min="1" max="1" width="11" style="6" bestFit="1" customWidth="1"/>
    <col min="2" max="2" width="9.42578125" style="6" bestFit="1" customWidth="1"/>
    <col min="3" max="3" width="14.7109375" style="6" customWidth="1"/>
    <col min="4" max="4" width="24.140625" style="6" bestFit="1" customWidth="1"/>
    <col min="5" max="5" width="7.7109375" style="1" bestFit="1" customWidth="1"/>
    <col min="6" max="6" width="71.5703125" style="1" bestFit="1" customWidth="1"/>
    <col min="7" max="7" width="59.7109375" style="23" customWidth="1"/>
    <col min="8" max="8" width="54.5703125" style="23" customWidth="1"/>
    <col min="9" max="9" width="15.28515625" style="23" bestFit="1" customWidth="1"/>
    <col min="10" max="10" width="40.85546875" style="6" customWidth="1"/>
    <col min="11" max="16384" width="11.42578125" style="6"/>
  </cols>
  <sheetData>
    <row r="1" spans="1:9" s="16" customFormat="1" ht="16.5">
      <c r="A1" s="8" t="s">
        <v>244</v>
      </c>
      <c r="B1" s="9" t="s">
        <v>245</v>
      </c>
      <c r="C1" s="8" t="s">
        <v>20</v>
      </c>
      <c r="D1" s="8" t="s">
        <v>246</v>
      </c>
      <c r="E1" s="25"/>
      <c r="F1" s="25"/>
      <c r="G1" s="25" t="s">
        <v>269</v>
      </c>
      <c r="H1" s="25" t="s">
        <v>254</v>
      </c>
      <c r="I1" s="25" t="s">
        <v>380</v>
      </c>
    </row>
    <row r="2" spans="1:9" ht="15" customHeight="1">
      <c r="A2" s="21"/>
      <c r="B2" s="21"/>
      <c r="C2" s="21"/>
      <c r="D2" s="22" t="s">
        <v>270</v>
      </c>
      <c r="E2" s="368" t="s">
        <v>13</v>
      </c>
      <c r="F2" s="368"/>
      <c r="G2" s="29"/>
      <c r="H2" s="30"/>
      <c r="I2" s="30"/>
    </row>
    <row r="3" spans="1:9">
      <c r="A3" s="21"/>
      <c r="B3" s="21"/>
      <c r="C3" s="21"/>
      <c r="D3" s="21"/>
      <c r="E3" s="24" t="s">
        <v>19</v>
      </c>
      <c r="F3" s="24" t="s">
        <v>20</v>
      </c>
      <c r="G3" s="30"/>
      <c r="H3" s="30"/>
      <c r="I3" s="30"/>
    </row>
    <row r="4" spans="1:9">
      <c r="A4" s="17">
        <v>42845</v>
      </c>
      <c r="B4" s="18" t="s">
        <v>249</v>
      </c>
      <c r="C4" s="17" t="s">
        <v>248</v>
      </c>
      <c r="D4" s="17"/>
      <c r="E4" s="23"/>
      <c r="G4" s="26" t="s">
        <v>252</v>
      </c>
      <c r="H4" s="28"/>
      <c r="I4" s="28"/>
    </row>
    <row r="5" spans="1:9">
      <c r="A5" s="17">
        <v>42954</v>
      </c>
      <c r="B5" s="18" t="s">
        <v>247</v>
      </c>
      <c r="C5" s="17" t="s">
        <v>248</v>
      </c>
      <c r="D5" s="17" t="s">
        <v>250</v>
      </c>
      <c r="E5" s="10">
        <v>140190</v>
      </c>
      <c r="F5" s="10" t="s">
        <v>235</v>
      </c>
      <c r="G5" s="26" t="s">
        <v>251</v>
      </c>
      <c r="H5" s="28" t="s">
        <v>257</v>
      </c>
      <c r="I5" s="28"/>
    </row>
    <row r="6" spans="1:9">
      <c r="A6" s="17"/>
      <c r="B6" s="18"/>
      <c r="C6" s="17"/>
      <c r="D6" s="17"/>
      <c r="E6" s="10">
        <v>140187</v>
      </c>
      <c r="F6" s="10" t="s">
        <v>236</v>
      </c>
      <c r="G6" s="26"/>
      <c r="H6" s="364" t="s">
        <v>256</v>
      </c>
      <c r="I6" s="364"/>
    </row>
    <row r="7" spans="1:9">
      <c r="A7" s="17"/>
      <c r="B7" s="18"/>
      <c r="C7" s="17"/>
      <c r="D7" s="17"/>
      <c r="E7" s="10">
        <v>140188</v>
      </c>
      <c r="F7" s="10" t="s">
        <v>237</v>
      </c>
      <c r="G7" s="26"/>
      <c r="H7" s="364"/>
      <c r="I7" s="364"/>
    </row>
    <row r="8" spans="1:9">
      <c r="A8" s="17"/>
      <c r="B8" s="18"/>
      <c r="C8" s="17"/>
      <c r="D8" s="17"/>
      <c r="E8" s="10">
        <v>140189</v>
      </c>
      <c r="F8" s="10" t="s">
        <v>238</v>
      </c>
      <c r="G8" s="26"/>
      <c r="H8" s="364"/>
      <c r="I8" s="364"/>
    </row>
    <row r="9" spans="1:9">
      <c r="A9" s="17"/>
      <c r="B9" s="18"/>
      <c r="C9" s="17"/>
      <c r="D9" s="17"/>
      <c r="E9" s="1">
        <v>140196</v>
      </c>
      <c r="F9" s="1" t="s">
        <v>239</v>
      </c>
      <c r="G9" s="26"/>
      <c r="H9" s="28" t="s">
        <v>257</v>
      </c>
      <c r="I9" s="28"/>
    </row>
    <row r="10" spans="1:9" ht="30">
      <c r="A10" s="17"/>
      <c r="B10" s="18"/>
      <c r="C10" s="17"/>
      <c r="D10" s="17"/>
      <c r="E10" s="1">
        <v>140197</v>
      </c>
      <c r="F10" s="1" t="s">
        <v>240</v>
      </c>
      <c r="G10" s="26"/>
      <c r="H10" s="28" t="s">
        <v>259</v>
      </c>
      <c r="I10" s="28"/>
    </row>
    <row r="11" spans="1:9">
      <c r="A11" s="17"/>
      <c r="B11" s="18"/>
      <c r="C11" s="17"/>
      <c r="D11" s="17"/>
      <c r="E11" s="1">
        <v>140198</v>
      </c>
      <c r="F11" s="1" t="s">
        <v>242</v>
      </c>
      <c r="G11" s="26"/>
      <c r="H11" s="28" t="s">
        <v>258</v>
      </c>
      <c r="I11" s="28"/>
    </row>
    <row r="12" spans="1:9">
      <c r="A12" s="17"/>
      <c r="B12" s="18"/>
      <c r="C12" s="17"/>
      <c r="D12" s="17"/>
      <c r="E12" s="1">
        <v>140199</v>
      </c>
      <c r="F12" s="1" t="s">
        <v>243</v>
      </c>
      <c r="G12" s="26"/>
      <c r="H12" s="28" t="s">
        <v>258</v>
      </c>
      <c r="I12" s="28"/>
    </row>
    <row r="13" spans="1:9">
      <c r="A13" s="17"/>
      <c r="B13" s="18"/>
      <c r="C13" s="17"/>
      <c r="D13" s="17"/>
      <c r="G13" s="26"/>
      <c r="H13" s="28"/>
      <c r="I13" s="28"/>
    </row>
    <row r="14" spans="1:9" ht="15.75" customHeight="1">
      <c r="A14" s="17"/>
      <c r="B14" s="18"/>
      <c r="C14" s="17"/>
      <c r="D14" s="17"/>
      <c r="E14" s="1">
        <v>140004</v>
      </c>
      <c r="F14" s="1" t="s">
        <v>51</v>
      </c>
      <c r="G14" s="26" t="s">
        <v>253</v>
      </c>
      <c r="H14" s="364" t="s">
        <v>255</v>
      </c>
      <c r="I14" s="364"/>
    </row>
    <row r="15" spans="1:9">
      <c r="A15" s="17"/>
      <c r="B15" s="18"/>
      <c r="C15" s="17"/>
      <c r="D15" s="17"/>
      <c r="E15" s="1">
        <v>140005</v>
      </c>
      <c r="F15" s="1" t="s">
        <v>53</v>
      </c>
      <c r="G15" s="26"/>
      <c r="H15" s="364"/>
      <c r="I15" s="364"/>
    </row>
    <row r="16" spans="1:9">
      <c r="A16" s="17"/>
      <c r="B16" s="18"/>
      <c r="C16" s="17"/>
      <c r="D16" s="17"/>
      <c r="E16" s="1">
        <v>140005</v>
      </c>
      <c r="F16" s="1" t="s">
        <v>54</v>
      </c>
      <c r="G16" s="26"/>
      <c r="H16" s="364"/>
      <c r="I16" s="364"/>
    </row>
    <row r="17" spans="1:9">
      <c r="E17" s="1">
        <v>140044</v>
      </c>
      <c r="F17" s="1" t="s">
        <v>260</v>
      </c>
      <c r="H17" s="364"/>
      <c r="I17" s="364"/>
    </row>
    <row r="18" spans="1:9">
      <c r="E18" s="1">
        <v>140045</v>
      </c>
      <c r="F18" s="1" t="s">
        <v>261</v>
      </c>
      <c r="H18" s="364"/>
      <c r="I18" s="364"/>
    </row>
    <row r="19" spans="1:9">
      <c r="A19" s="19">
        <v>43021</v>
      </c>
      <c r="B19" s="20" t="s">
        <v>262</v>
      </c>
      <c r="C19" s="6" t="s">
        <v>263</v>
      </c>
      <c r="D19" s="6" t="s">
        <v>264</v>
      </c>
      <c r="E19" s="1">
        <v>140114</v>
      </c>
      <c r="F19" s="1" t="s">
        <v>179</v>
      </c>
      <c r="G19" s="23" t="s">
        <v>265</v>
      </c>
      <c r="H19" s="364" t="s">
        <v>267</v>
      </c>
      <c r="I19" s="364"/>
    </row>
    <row r="20" spans="1:9">
      <c r="E20" s="1">
        <v>140114</v>
      </c>
      <c r="F20" s="1" t="s">
        <v>179</v>
      </c>
      <c r="G20" s="23" t="s">
        <v>266</v>
      </c>
      <c r="H20" s="364"/>
      <c r="I20" s="364"/>
    </row>
    <row r="21" spans="1:9">
      <c r="E21" s="1">
        <v>140160</v>
      </c>
      <c r="F21" s="1" t="s">
        <v>210</v>
      </c>
      <c r="G21" s="365" t="s">
        <v>268</v>
      </c>
      <c r="H21" s="364"/>
      <c r="I21" s="364"/>
    </row>
    <row r="22" spans="1:9">
      <c r="E22" s="1">
        <v>140190</v>
      </c>
      <c r="F22" s="1" t="s">
        <v>235</v>
      </c>
      <c r="G22" s="365"/>
      <c r="H22" s="364"/>
      <c r="I22" s="364"/>
    </row>
    <row r="23" spans="1:9">
      <c r="E23" s="1">
        <v>140187</v>
      </c>
      <c r="F23" s="1" t="s">
        <v>236</v>
      </c>
      <c r="G23" s="365"/>
      <c r="H23" s="364"/>
      <c r="I23" s="364"/>
    </row>
    <row r="24" spans="1:9">
      <c r="E24" s="1">
        <v>140188</v>
      </c>
      <c r="F24" s="1" t="s">
        <v>237</v>
      </c>
      <c r="G24" s="365"/>
      <c r="H24" s="364"/>
      <c r="I24" s="364"/>
    </row>
    <row r="25" spans="1:9">
      <c r="E25" s="1">
        <v>140189</v>
      </c>
      <c r="F25" s="1" t="s">
        <v>238</v>
      </c>
      <c r="G25" s="365"/>
      <c r="H25" s="364"/>
      <c r="I25" s="364"/>
    </row>
    <row r="26" spans="1:9">
      <c r="E26" s="1">
        <v>140196</v>
      </c>
      <c r="F26" s="1" t="s">
        <v>239</v>
      </c>
      <c r="G26" s="365"/>
      <c r="H26" s="364"/>
      <c r="I26" s="364"/>
    </row>
    <row r="27" spans="1:9">
      <c r="E27" s="1">
        <v>140199</v>
      </c>
      <c r="F27" s="1" t="s">
        <v>271</v>
      </c>
      <c r="G27" s="23" t="s">
        <v>272</v>
      </c>
      <c r="H27" s="23" t="s">
        <v>273</v>
      </c>
    </row>
    <row r="28" spans="1:9">
      <c r="A28" s="19">
        <v>43027</v>
      </c>
      <c r="B28" s="20" t="s">
        <v>282</v>
      </c>
      <c r="C28" s="6" t="s">
        <v>263</v>
      </c>
      <c r="D28" s="6" t="s">
        <v>264</v>
      </c>
      <c r="E28" s="1">
        <v>140200</v>
      </c>
      <c r="F28" s="1" t="s">
        <v>274</v>
      </c>
      <c r="G28" s="365" t="s">
        <v>283</v>
      </c>
      <c r="H28" s="364" t="s">
        <v>284</v>
      </c>
      <c r="I28" s="364"/>
    </row>
    <row r="29" spans="1:9">
      <c r="E29" s="1">
        <v>140201</v>
      </c>
      <c r="F29" s="1" t="s">
        <v>275</v>
      </c>
      <c r="G29" s="365"/>
      <c r="H29" s="364"/>
      <c r="I29" s="364"/>
    </row>
    <row r="30" spans="1:9">
      <c r="E30" s="1">
        <v>140202</v>
      </c>
      <c r="F30" s="1" t="s">
        <v>276</v>
      </c>
      <c r="G30" s="365"/>
      <c r="H30" s="364"/>
      <c r="I30" s="364"/>
    </row>
    <row r="31" spans="1:9">
      <c r="E31" s="1">
        <v>140203</v>
      </c>
      <c r="F31" s="1" t="s">
        <v>277</v>
      </c>
      <c r="G31" s="365"/>
      <c r="H31" s="364"/>
      <c r="I31" s="364"/>
    </row>
    <row r="32" spans="1:9">
      <c r="E32" s="1">
        <v>140204</v>
      </c>
      <c r="F32" s="1" t="s">
        <v>278</v>
      </c>
      <c r="G32" s="365"/>
      <c r="H32" s="364"/>
      <c r="I32" s="364"/>
    </row>
    <row r="33" spans="1:9">
      <c r="E33" s="1">
        <v>140205</v>
      </c>
      <c r="F33" s="1" t="s">
        <v>279</v>
      </c>
      <c r="G33" s="365"/>
      <c r="H33" s="364"/>
      <c r="I33" s="364"/>
    </row>
    <row r="34" spans="1:9">
      <c r="E34" s="1">
        <v>140206</v>
      </c>
      <c r="F34" s="1" t="s">
        <v>280</v>
      </c>
      <c r="G34" s="365"/>
      <c r="H34" s="364"/>
      <c r="I34" s="364"/>
    </row>
    <row r="35" spans="1:9">
      <c r="E35" s="1">
        <v>140207</v>
      </c>
      <c r="F35" s="1" t="s">
        <v>281</v>
      </c>
      <c r="G35" s="365"/>
      <c r="H35" s="364"/>
      <c r="I35" s="364"/>
    </row>
    <row r="36" spans="1:9">
      <c r="A36" s="19">
        <v>43074</v>
      </c>
      <c r="B36" s="20" t="s">
        <v>287</v>
      </c>
      <c r="C36" s="6" t="s">
        <v>263</v>
      </c>
      <c r="D36" s="6" t="s">
        <v>264</v>
      </c>
      <c r="G36" s="23" t="s">
        <v>285</v>
      </c>
      <c r="H36" s="23" t="s">
        <v>299</v>
      </c>
    </row>
    <row r="37" spans="1:9">
      <c r="E37" s="1">
        <v>140111</v>
      </c>
      <c r="F37" s="1" t="s">
        <v>288</v>
      </c>
      <c r="G37" s="365" t="s">
        <v>286</v>
      </c>
      <c r="H37" s="364" t="s">
        <v>298</v>
      </c>
      <c r="I37" s="364"/>
    </row>
    <row r="38" spans="1:9">
      <c r="E38" s="1">
        <v>140112</v>
      </c>
      <c r="F38" s="1" t="s">
        <v>289</v>
      </c>
      <c r="G38" s="365"/>
      <c r="H38" s="364"/>
      <c r="I38" s="364"/>
    </row>
    <row r="39" spans="1:9">
      <c r="E39" s="1">
        <v>140113</v>
      </c>
      <c r="F39" s="1" t="s">
        <v>290</v>
      </c>
      <c r="G39" s="365"/>
      <c r="H39" s="364"/>
      <c r="I39" s="364"/>
    </row>
    <row r="40" spans="1:9">
      <c r="E40" s="1">
        <v>140124</v>
      </c>
      <c r="F40" s="1" t="s">
        <v>291</v>
      </c>
      <c r="G40" s="365"/>
      <c r="H40" s="364"/>
      <c r="I40" s="364"/>
    </row>
    <row r="41" spans="1:9">
      <c r="E41" s="1">
        <v>140125</v>
      </c>
      <c r="F41" s="1" t="s">
        <v>292</v>
      </c>
      <c r="G41" s="365"/>
      <c r="H41" s="364"/>
      <c r="I41" s="364"/>
    </row>
    <row r="42" spans="1:9">
      <c r="E42" s="1">
        <v>140114</v>
      </c>
      <c r="F42" s="1" t="s">
        <v>293</v>
      </c>
      <c r="G42" s="23" t="s">
        <v>297</v>
      </c>
      <c r="H42" s="364"/>
      <c r="I42" s="364"/>
    </row>
    <row r="43" spans="1:9">
      <c r="E43" s="1">
        <v>140126</v>
      </c>
      <c r="F43" s="1" t="s">
        <v>294</v>
      </c>
      <c r="G43" s="23" t="s">
        <v>297</v>
      </c>
      <c r="H43" s="364"/>
      <c r="I43" s="364"/>
    </row>
    <row r="45" spans="1:9">
      <c r="A45" s="19">
        <v>43088</v>
      </c>
      <c r="B45" s="20" t="s">
        <v>301</v>
      </c>
      <c r="C45" s="6" t="s">
        <v>302</v>
      </c>
      <c r="D45" s="6" t="s">
        <v>264</v>
      </c>
      <c r="E45" s="1">
        <v>140208</v>
      </c>
      <c r="F45" s="1" t="s">
        <v>300</v>
      </c>
      <c r="G45" s="23" t="s">
        <v>303</v>
      </c>
    </row>
    <row r="47" spans="1:9">
      <c r="A47" s="19">
        <v>43171</v>
      </c>
      <c r="B47" s="20" t="s">
        <v>306</v>
      </c>
      <c r="C47" s="6" t="s">
        <v>307</v>
      </c>
      <c r="D47" s="6" t="s">
        <v>264</v>
      </c>
      <c r="E47" s="1">
        <v>140007</v>
      </c>
      <c r="F47" s="1" t="s">
        <v>304</v>
      </c>
      <c r="G47" s="23" t="s">
        <v>305</v>
      </c>
      <c r="H47" s="23" t="s">
        <v>273</v>
      </c>
    </row>
    <row r="48" spans="1:9">
      <c r="C48" s="6" t="s">
        <v>263</v>
      </c>
      <c r="D48" s="6" t="s">
        <v>264</v>
      </c>
      <c r="E48" s="1">
        <v>140127</v>
      </c>
      <c r="F48" s="1" t="s">
        <v>192</v>
      </c>
      <c r="G48" s="23" t="s">
        <v>308</v>
      </c>
      <c r="H48" s="23" t="s">
        <v>309</v>
      </c>
    </row>
    <row r="50" spans="1:9">
      <c r="A50" s="19">
        <v>43187</v>
      </c>
      <c r="B50" s="20" t="s">
        <v>310</v>
      </c>
      <c r="C50" s="6" t="s">
        <v>263</v>
      </c>
      <c r="D50" s="6" t="s">
        <v>264</v>
      </c>
      <c r="E50" s="1">
        <v>140127</v>
      </c>
      <c r="F50" s="1" t="s">
        <v>192</v>
      </c>
      <c r="G50" s="365" t="s">
        <v>312</v>
      </c>
      <c r="H50" s="364" t="s">
        <v>313</v>
      </c>
      <c r="I50" s="364"/>
    </row>
    <row r="51" spans="1:9">
      <c r="E51" s="1">
        <v>140175</v>
      </c>
      <c r="F51" s="1" t="s">
        <v>222</v>
      </c>
      <c r="G51" s="365"/>
      <c r="H51" s="364"/>
      <c r="I51" s="364"/>
    </row>
    <row r="52" spans="1:9">
      <c r="E52" s="1">
        <v>140177</v>
      </c>
      <c r="F52" s="1" t="s">
        <v>224</v>
      </c>
      <c r="G52" s="365"/>
      <c r="H52" s="364"/>
      <c r="I52" s="364"/>
    </row>
    <row r="53" spans="1:9">
      <c r="E53" s="1">
        <v>140172</v>
      </c>
      <c r="F53" s="1" t="s">
        <v>216</v>
      </c>
      <c r="G53" s="365"/>
      <c r="H53" s="364"/>
      <c r="I53" s="364"/>
    </row>
    <row r="54" spans="1:9">
      <c r="E54" s="1">
        <v>140173</v>
      </c>
      <c r="F54" s="1" t="s">
        <v>218</v>
      </c>
      <c r="G54" s="365"/>
      <c r="H54" s="364"/>
      <c r="I54" s="364"/>
    </row>
    <row r="56" spans="1:9">
      <c r="A56" s="19">
        <v>43217</v>
      </c>
      <c r="B56" s="20" t="s">
        <v>314</v>
      </c>
      <c r="C56" s="6" t="s">
        <v>263</v>
      </c>
      <c r="D56" s="6" t="s">
        <v>264</v>
      </c>
      <c r="E56" s="369" t="s">
        <v>377</v>
      </c>
      <c r="F56" s="369"/>
      <c r="G56" s="23" t="s">
        <v>378</v>
      </c>
      <c r="H56" s="23" t="s">
        <v>379</v>
      </c>
    </row>
    <row r="58" spans="1:9">
      <c r="A58" s="19">
        <v>43217</v>
      </c>
      <c r="B58" s="20" t="s">
        <v>381</v>
      </c>
      <c r="C58" s="6" t="s">
        <v>263</v>
      </c>
      <c r="D58" s="6" t="s">
        <v>264</v>
      </c>
      <c r="E58" s="1">
        <v>140104</v>
      </c>
      <c r="F58" s="1" t="s">
        <v>320</v>
      </c>
      <c r="G58" s="364" t="s">
        <v>338</v>
      </c>
      <c r="H58" s="364" t="s">
        <v>339</v>
      </c>
      <c r="I58" s="370">
        <v>43313</v>
      </c>
    </row>
    <row r="59" spans="1:9">
      <c r="E59" s="1">
        <v>140105</v>
      </c>
      <c r="F59" s="1" t="s">
        <v>321</v>
      </c>
      <c r="G59" s="364"/>
      <c r="H59" s="364"/>
      <c r="I59" s="364"/>
    </row>
    <row r="60" spans="1:9">
      <c r="E60" s="1">
        <v>140106</v>
      </c>
      <c r="F60" s="6" t="s">
        <v>322</v>
      </c>
      <c r="G60" s="364"/>
      <c r="H60" s="364"/>
      <c r="I60" s="364"/>
    </row>
    <row r="61" spans="1:9">
      <c r="E61" s="1">
        <v>140107</v>
      </c>
      <c r="F61" s="1" t="s">
        <v>323</v>
      </c>
      <c r="G61" s="364"/>
      <c r="H61" s="364"/>
      <c r="I61" s="364"/>
    </row>
    <row r="62" spans="1:9">
      <c r="E62" s="1">
        <v>140108</v>
      </c>
      <c r="F62" s="1" t="s">
        <v>324</v>
      </c>
      <c r="G62" s="364"/>
      <c r="H62" s="364"/>
      <c r="I62" s="364"/>
    </row>
    <row r="63" spans="1:9">
      <c r="E63" s="1">
        <v>140109</v>
      </c>
      <c r="F63" s="1" t="s">
        <v>325</v>
      </c>
      <c r="G63" s="364"/>
      <c r="H63" s="364"/>
      <c r="I63" s="364"/>
    </row>
    <row r="64" spans="1:9">
      <c r="E64" s="1">
        <v>140121</v>
      </c>
      <c r="F64" s="1" t="s">
        <v>332</v>
      </c>
      <c r="G64" s="364"/>
      <c r="H64" s="364"/>
      <c r="I64" s="364"/>
    </row>
    <row r="65" spans="1:9">
      <c r="E65" s="1">
        <v>140122</v>
      </c>
      <c r="F65" s="1" t="s">
        <v>333</v>
      </c>
      <c r="G65" s="364"/>
      <c r="H65" s="364"/>
      <c r="I65" s="364"/>
    </row>
    <row r="66" spans="1:9">
      <c r="E66" s="1">
        <v>140123</v>
      </c>
      <c r="F66" s="1" t="s">
        <v>334</v>
      </c>
      <c r="G66" s="364"/>
      <c r="H66" s="364"/>
      <c r="I66" s="364"/>
    </row>
    <row r="67" spans="1:9">
      <c r="E67" s="1">
        <v>140198</v>
      </c>
      <c r="F67" s="1" t="s">
        <v>242</v>
      </c>
      <c r="G67" s="365" t="s">
        <v>311</v>
      </c>
      <c r="H67" s="364"/>
      <c r="I67" s="364"/>
    </row>
    <row r="68" spans="1:9">
      <c r="E68" s="1">
        <v>140199</v>
      </c>
      <c r="F68" s="1" t="s">
        <v>271</v>
      </c>
      <c r="G68" s="365"/>
      <c r="H68" s="364"/>
      <c r="I68" s="364"/>
    </row>
    <row r="69" spans="1:9">
      <c r="E69" s="1">
        <v>140204</v>
      </c>
      <c r="F69" s="1" t="s">
        <v>278</v>
      </c>
      <c r="G69" s="365"/>
      <c r="H69" s="364"/>
      <c r="I69" s="364"/>
    </row>
    <row r="70" spans="1:9">
      <c r="E70" s="1">
        <v>140205</v>
      </c>
      <c r="F70" s="1" t="s">
        <v>279</v>
      </c>
      <c r="G70" s="365"/>
      <c r="H70" s="364"/>
      <c r="I70" s="364"/>
    </row>
    <row r="71" spans="1:9">
      <c r="E71" s="1">
        <v>140206</v>
      </c>
      <c r="F71" s="1" t="s">
        <v>280</v>
      </c>
      <c r="G71" s="365"/>
      <c r="H71" s="364"/>
      <c r="I71" s="364"/>
    </row>
    <row r="72" spans="1:9">
      <c r="E72" s="1">
        <v>140207</v>
      </c>
      <c r="F72" s="1" t="s">
        <v>281</v>
      </c>
      <c r="G72" s="365"/>
      <c r="H72" s="364"/>
      <c r="I72" s="364"/>
    </row>
    <row r="73" spans="1:9">
      <c r="E73" s="1">
        <v>140209</v>
      </c>
      <c r="F73" s="1" t="s">
        <v>315</v>
      </c>
      <c r="G73" s="365" t="s">
        <v>283</v>
      </c>
      <c r="H73" s="364"/>
      <c r="I73" s="364"/>
    </row>
    <row r="74" spans="1:9">
      <c r="E74" s="1">
        <v>140210</v>
      </c>
      <c r="F74" s="1" t="s">
        <v>318</v>
      </c>
      <c r="G74" s="365"/>
      <c r="H74" s="364"/>
      <c r="I74" s="364"/>
    </row>
    <row r="75" spans="1:9">
      <c r="E75" s="1">
        <v>140211</v>
      </c>
      <c r="F75" s="1" t="s">
        <v>319</v>
      </c>
      <c r="G75" s="365"/>
      <c r="H75" s="364"/>
      <c r="I75" s="364"/>
    </row>
    <row r="77" spans="1:9">
      <c r="A77" s="19">
        <v>43276</v>
      </c>
      <c r="B77" s="27" t="s">
        <v>433</v>
      </c>
      <c r="C77" s="6" t="s">
        <v>263</v>
      </c>
      <c r="D77" s="6" t="s">
        <v>264</v>
      </c>
      <c r="E77" s="1">
        <v>140212</v>
      </c>
      <c r="F77" s="1" t="s">
        <v>434</v>
      </c>
      <c r="G77" s="364" t="s">
        <v>283</v>
      </c>
      <c r="H77" s="364" t="s">
        <v>439</v>
      </c>
      <c r="I77" s="366">
        <v>43313</v>
      </c>
    </row>
    <row r="78" spans="1:9">
      <c r="E78" s="1">
        <v>140213</v>
      </c>
      <c r="F78" s="1" t="s">
        <v>435</v>
      </c>
      <c r="G78" s="364"/>
      <c r="H78" s="364"/>
      <c r="I78" s="365"/>
    </row>
    <row r="79" spans="1:9">
      <c r="E79" s="1">
        <v>140214</v>
      </c>
      <c r="F79" s="1" t="s">
        <v>436</v>
      </c>
      <c r="G79" s="364"/>
      <c r="H79" s="364"/>
      <c r="I79" s="365"/>
    </row>
    <row r="80" spans="1:9">
      <c r="E80" s="1">
        <v>140215</v>
      </c>
      <c r="F80" s="10" t="s">
        <v>437</v>
      </c>
      <c r="G80" s="364"/>
      <c r="H80" s="364"/>
      <c r="I80" s="365"/>
    </row>
    <row r="81" spans="1:9">
      <c r="E81" s="1">
        <v>140216</v>
      </c>
      <c r="F81" s="10" t="s">
        <v>438</v>
      </c>
      <c r="G81" s="364"/>
      <c r="H81" s="364"/>
      <c r="I81" s="365"/>
    </row>
    <row r="83" spans="1:9">
      <c r="A83" s="19">
        <v>43280</v>
      </c>
      <c r="B83" s="6" t="s">
        <v>440</v>
      </c>
      <c r="C83" s="6" t="s">
        <v>263</v>
      </c>
      <c r="D83" s="6" t="s">
        <v>264</v>
      </c>
      <c r="E83" s="1">
        <v>140074</v>
      </c>
      <c r="F83" s="1" t="s">
        <v>155</v>
      </c>
      <c r="G83" s="365" t="s">
        <v>311</v>
      </c>
      <c r="H83" s="364" t="s">
        <v>457</v>
      </c>
      <c r="I83" s="366">
        <v>43313</v>
      </c>
    </row>
    <row r="84" spans="1:9">
      <c r="E84" s="1">
        <v>140075</v>
      </c>
      <c r="F84" s="1" t="s">
        <v>156</v>
      </c>
      <c r="G84" s="365"/>
      <c r="H84" s="364"/>
      <c r="I84" s="365"/>
    </row>
    <row r="85" spans="1:9">
      <c r="E85" s="1">
        <v>140076</v>
      </c>
      <c r="F85" s="1" t="s">
        <v>157</v>
      </c>
      <c r="G85" s="365"/>
      <c r="H85" s="364"/>
      <c r="I85" s="365"/>
    </row>
    <row r="86" spans="1:9">
      <c r="E86" s="1">
        <v>140077</v>
      </c>
      <c r="F86" s="1" t="s">
        <v>158</v>
      </c>
      <c r="G86" s="365"/>
      <c r="H86" s="364"/>
      <c r="I86" s="365"/>
    </row>
    <row r="87" spans="1:9">
      <c r="E87" s="1">
        <v>140078</v>
      </c>
      <c r="F87" s="1" t="s">
        <v>159</v>
      </c>
      <c r="G87" s="365"/>
      <c r="H87" s="364"/>
      <c r="I87" s="365"/>
    </row>
    <row r="88" spans="1:9">
      <c r="E88" s="1">
        <v>140079</v>
      </c>
      <c r="F88" s="1" t="s">
        <v>160</v>
      </c>
      <c r="G88" s="365"/>
      <c r="H88" s="364"/>
      <c r="I88" s="365"/>
    </row>
    <row r="89" spans="1:9">
      <c r="E89" s="1">
        <v>140217</v>
      </c>
      <c r="F89" s="1" t="s">
        <v>441</v>
      </c>
      <c r="G89" s="23" t="s">
        <v>283</v>
      </c>
      <c r="H89" s="364"/>
      <c r="I89" s="365"/>
    </row>
    <row r="91" spans="1:9">
      <c r="A91" s="19">
        <v>43297</v>
      </c>
      <c r="B91" s="27" t="s">
        <v>442</v>
      </c>
      <c r="C91" s="6" t="s">
        <v>263</v>
      </c>
      <c r="D91" s="6" t="s">
        <v>443</v>
      </c>
      <c r="E91" s="1" t="s">
        <v>344</v>
      </c>
      <c r="F91" s="1" t="s">
        <v>344</v>
      </c>
      <c r="G91" s="23" t="s">
        <v>444</v>
      </c>
      <c r="H91" s="364" t="s">
        <v>451</v>
      </c>
      <c r="I91" s="366">
        <v>43313</v>
      </c>
    </row>
    <row r="92" spans="1:9" s="32" customFormat="1" ht="30.75" customHeight="1">
      <c r="D92" s="32" t="s">
        <v>458</v>
      </c>
      <c r="E92" s="23" t="s">
        <v>344</v>
      </c>
      <c r="F92" s="23" t="s">
        <v>344</v>
      </c>
      <c r="G92" s="23" t="s">
        <v>450</v>
      </c>
      <c r="H92" s="364"/>
      <c r="I92" s="365"/>
    </row>
    <row r="94" spans="1:9" s="32" customFormat="1" ht="75">
      <c r="A94" s="17">
        <v>43308</v>
      </c>
      <c r="B94" s="31" t="s">
        <v>459</v>
      </c>
      <c r="C94" s="32" t="s">
        <v>263</v>
      </c>
      <c r="D94" s="32" t="s">
        <v>458</v>
      </c>
      <c r="E94" s="23" t="s">
        <v>377</v>
      </c>
      <c r="F94" s="23" t="s">
        <v>344</v>
      </c>
      <c r="G94" s="23" t="s">
        <v>461</v>
      </c>
      <c r="H94" s="28" t="s">
        <v>462</v>
      </c>
      <c r="I94" s="23" t="s">
        <v>463</v>
      </c>
    </row>
    <row r="95" spans="1:9">
      <c r="D95" s="6" t="s">
        <v>443</v>
      </c>
      <c r="E95" s="1">
        <v>140212</v>
      </c>
      <c r="F95" s="1" t="s">
        <v>434</v>
      </c>
      <c r="G95" s="365" t="s">
        <v>475</v>
      </c>
      <c r="H95" s="365" t="s">
        <v>474</v>
      </c>
      <c r="I95" s="365" t="s">
        <v>463</v>
      </c>
    </row>
    <row r="96" spans="1:9">
      <c r="E96" s="1">
        <v>140213</v>
      </c>
      <c r="F96" s="1" t="s">
        <v>435</v>
      </c>
      <c r="G96" s="365"/>
      <c r="H96" s="365"/>
      <c r="I96" s="365"/>
    </row>
    <row r="97" spans="1:9">
      <c r="E97" s="1">
        <v>140214</v>
      </c>
      <c r="F97" s="1" t="s">
        <v>436</v>
      </c>
      <c r="G97" s="365"/>
      <c r="H97" s="365"/>
      <c r="I97" s="365"/>
    </row>
    <row r="98" spans="1:9">
      <c r="E98" s="1">
        <v>140215</v>
      </c>
      <c r="F98" s="1" t="s">
        <v>437</v>
      </c>
      <c r="G98" s="365"/>
      <c r="H98" s="365"/>
      <c r="I98" s="365"/>
    </row>
    <row r="99" spans="1:9">
      <c r="E99" s="1">
        <v>140216</v>
      </c>
      <c r="F99" s="1" t="s">
        <v>438</v>
      </c>
      <c r="G99" s="365"/>
      <c r="H99" s="365"/>
      <c r="I99" s="365"/>
    </row>
    <row r="100" spans="1:9">
      <c r="E100" s="1">
        <v>140218</v>
      </c>
      <c r="F100" s="1" t="s">
        <v>464</v>
      </c>
      <c r="G100" s="365" t="s">
        <v>476</v>
      </c>
      <c r="H100" s="364" t="s">
        <v>477</v>
      </c>
      <c r="I100" s="365" t="s">
        <v>463</v>
      </c>
    </row>
    <row r="101" spans="1:9">
      <c r="E101" s="1">
        <v>140219</v>
      </c>
      <c r="F101" s="1" t="s">
        <v>465</v>
      </c>
      <c r="G101" s="365"/>
      <c r="H101" s="364"/>
      <c r="I101" s="365"/>
    </row>
    <row r="102" spans="1:9">
      <c r="E102" s="1">
        <v>140220</v>
      </c>
      <c r="F102" s="1" t="s">
        <v>466</v>
      </c>
      <c r="G102" s="365"/>
      <c r="H102" s="364"/>
      <c r="I102" s="365"/>
    </row>
    <row r="103" spans="1:9">
      <c r="E103" s="1">
        <v>140221</v>
      </c>
      <c r="F103" s="1" t="s">
        <v>467</v>
      </c>
      <c r="G103" s="365"/>
      <c r="H103" s="364"/>
      <c r="I103" s="365"/>
    </row>
    <row r="104" spans="1:9">
      <c r="E104" s="1">
        <v>140222</v>
      </c>
      <c r="F104" s="1" t="s">
        <v>468</v>
      </c>
      <c r="G104" s="365"/>
      <c r="H104" s="364"/>
      <c r="I104" s="365"/>
    </row>
    <row r="105" spans="1:9">
      <c r="E105" s="1">
        <v>140223</v>
      </c>
      <c r="F105" s="1" t="s">
        <v>469</v>
      </c>
      <c r="G105" s="365"/>
      <c r="H105" s="364"/>
      <c r="I105" s="365"/>
    </row>
    <row r="106" spans="1:9">
      <c r="E106" s="1">
        <v>140224</v>
      </c>
      <c r="F106" s="1" t="s">
        <v>470</v>
      </c>
      <c r="G106" s="365"/>
      <c r="H106" s="364"/>
      <c r="I106" s="365"/>
    </row>
    <row r="107" spans="1:9">
      <c r="E107" s="1">
        <v>140225</v>
      </c>
      <c r="F107" s="1" t="s">
        <v>471</v>
      </c>
      <c r="G107" s="365"/>
      <c r="H107" s="364"/>
      <c r="I107" s="365"/>
    </row>
    <row r="109" spans="1:9">
      <c r="A109" s="19">
        <v>43314</v>
      </c>
      <c r="B109" s="20" t="s">
        <v>479</v>
      </c>
      <c r="C109" s="6" t="s">
        <v>263</v>
      </c>
      <c r="D109" s="6" t="s">
        <v>458</v>
      </c>
      <c r="E109" s="1">
        <v>10744</v>
      </c>
      <c r="F109" s="1" t="s">
        <v>480</v>
      </c>
      <c r="G109" s="23" t="s">
        <v>482</v>
      </c>
      <c r="H109" s="23" t="s">
        <v>483</v>
      </c>
      <c r="I109" s="23" t="s">
        <v>463</v>
      </c>
    </row>
    <row r="111" spans="1:9">
      <c r="A111" s="19">
        <v>43363</v>
      </c>
      <c r="B111" s="27" t="s">
        <v>484</v>
      </c>
      <c r="C111" s="6" t="s">
        <v>263</v>
      </c>
      <c r="D111" s="6" t="s">
        <v>458</v>
      </c>
      <c r="E111" s="1">
        <v>124368</v>
      </c>
      <c r="F111" s="1" t="s">
        <v>449</v>
      </c>
      <c r="G111" s="32" t="s">
        <v>485</v>
      </c>
      <c r="H111" s="365" t="s">
        <v>486</v>
      </c>
      <c r="I111" s="365" t="s">
        <v>463</v>
      </c>
    </row>
    <row r="112" spans="1:9">
      <c r="D112" s="365" t="s">
        <v>443</v>
      </c>
      <c r="E112" s="1">
        <v>140197</v>
      </c>
      <c r="F112" s="1" t="s">
        <v>240</v>
      </c>
      <c r="G112" s="32" t="s">
        <v>489</v>
      </c>
      <c r="H112" s="365"/>
      <c r="I112" s="365"/>
    </row>
    <row r="113" spans="1:9" ht="15" customHeight="1">
      <c r="D113" s="365"/>
      <c r="E113" s="1">
        <v>140006</v>
      </c>
      <c r="F113" s="1" t="s">
        <v>59</v>
      </c>
      <c r="G113" s="365" t="s">
        <v>487</v>
      </c>
      <c r="H113" s="364" t="s">
        <v>488</v>
      </c>
      <c r="I113" s="365"/>
    </row>
    <row r="114" spans="1:9">
      <c r="D114" s="365"/>
      <c r="E114" s="1">
        <v>140007</v>
      </c>
      <c r="F114" s="1" t="s">
        <v>62</v>
      </c>
      <c r="G114" s="365"/>
      <c r="H114" s="364"/>
      <c r="I114" s="365"/>
    </row>
    <row r="115" spans="1:9">
      <c r="D115" s="365"/>
      <c r="E115" s="1">
        <v>140008</v>
      </c>
      <c r="F115" s="1" t="s">
        <v>64</v>
      </c>
      <c r="G115" s="365"/>
      <c r="H115" s="364"/>
      <c r="I115" s="365"/>
    </row>
    <row r="117" spans="1:9" s="198" customFormat="1" ht="30">
      <c r="A117" s="196">
        <v>43370</v>
      </c>
      <c r="B117" s="198" t="s">
        <v>948</v>
      </c>
      <c r="C117" s="198" t="s">
        <v>942</v>
      </c>
      <c r="D117" s="198" t="s">
        <v>943</v>
      </c>
      <c r="E117" s="28" t="s">
        <v>344</v>
      </c>
      <c r="F117" s="28" t="s">
        <v>344</v>
      </c>
      <c r="G117" s="28" t="s">
        <v>953</v>
      </c>
      <c r="H117" s="28" t="s">
        <v>951</v>
      </c>
      <c r="I117" s="28" t="s">
        <v>463</v>
      </c>
    </row>
    <row r="118" spans="1:9" s="198" customFormat="1" ht="30">
      <c r="A118" s="196"/>
      <c r="D118" s="32" t="s">
        <v>944</v>
      </c>
      <c r="E118" s="23" t="s">
        <v>344</v>
      </c>
      <c r="F118" s="23" t="s">
        <v>344</v>
      </c>
      <c r="G118" s="28" t="s">
        <v>954</v>
      </c>
      <c r="H118" s="28" t="s">
        <v>951</v>
      </c>
      <c r="I118" s="23" t="s">
        <v>463</v>
      </c>
    </row>
    <row r="119" spans="1:9" s="198" customFormat="1" ht="30">
      <c r="A119" s="196"/>
      <c r="D119" s="32" t="s">
        <v>945</v>
      </c>
      <c r="E119" s="23" t="s">
        <v>344</v>
      </c>
      <c r="F119" s="23" t="s">
        <v>344</v>
      </c>
      <c r="G119" s="28" t="s">
        <v>955</v>
      </c>
      <c r="H119" s="28" t="s">
        <v>951</v>
      </c>
      <c r="I119" s="23" t="s">
        <v>463</v>
      </c>
    </row>
    <row r="120" spans="1:9" s="198" customFormat="1" ht="30">
      <c r="A120" s="196"/>
      <c r="D120" s="32" t="s">
        <v>946</v>
      </c>
      <c r="E120" s="23" t="s">
        <v>344</v>
      </c>
      <c r="F120" s="23" t="s">
        <v>344</v>
      </c>
      <c r="G120" s="28" t="s">
        <v>956</v>
      </c>
      <c r="H120" s="28" t="s">
        <v>951</v>
      </c>
      <c r="I120" s="23" t="s">
        <v>463</v>
      </c>
    </row>
    <row r="121" spans="1:9" s="198" customFormat="1" ht="30">
      <c r="A121" s="196"/>
      <c r="D121" s="32" t="s">
        <v>947</v>
      </c>
      <c r="E121" s="23" t="s">
        <v>344</v>
      </c>
      <c r="F121" s="23" t="s">
        <v>344</v>
      </c>
      <c r="G121" s="28" t="s">
        <v>965</v>
      </c>
      <c r="H121" s="28" t="s">
        <v>951</v>
      </c>
      <c r="I121" s="23" t="s">
        <v>463</v>
      </c>
    </row>
    <row r="122" spans="1:9" s="198" customFormat="1" ht="90">
      <c r="A122" s="196"/>
      <c r="D122" s="198" t="s">
        <v>443</v>
      </c>
      <c r="E122" s="28" t="s">
        <v>377</v>
      </c>
      <c r="F122" s="28" t="s">
        <v>344</v>
      </c>
      <c r="G122" s="28" t="s">
        <v>972</v>
      </c>
      <c r="H122" s="28" t="s">
        <v>951</v>
      </c>
      <c r="I122" s="28" t="s">
        <v>463</v>
      </c>
    </row>
    <row r="123" spans="1:9" s="198" customFormat="1" ht="30">
      <c r="A123" s="196"/>
      <c r="B123" s="197"/>
      <c r="D123" s="198" t="s">
        <v>443</v>
      </c>
      <c r="E123" s="28" t="s">
        <v>377</v>
      </c>
      <c r="F123" s="28" t="s">
        <v>344</v>
      </c>
      <c r="G123" s="28" t="s">
        <v>952</v>
      </c>
      <c r="H123" s="28" t="s">
        <v>951</v>
      </c>
      <c r="I123" s="28" t="s">
        <v>463</v>
      </c>
    </row>
    <row r="124" spans="1:9" s="198" customFormat="1" ht="30">
      <c r="A124" s="196"/>
      <c r="B124" s="197"/>
      <c r="D124" s="198" t="s">
        <v>443</v>
      </c>
      <c r="E124" s="28" t="s">
        <v>377</v>
      </c>
      <c r="F124" s="28" t="s">
        <v>344</v>
      </c>
      <c r="G124" s="28" t="s">
        <v>966</v>
      </c>
      <c r="H124" s="28" t="s">
        <v>959</v>
      </c>
      <c r="I124" s="28" t="s">
        <v>463</v>
      </c>
    </row>
    <row r="125" spans="1:9" s="198" customFormat="1" ht="30">
      <c r="A125" s="196"/>
      <c r="B125" s="197"/>
      <c r="D125" s="198" t="s">
        <v>443</v>
      </c>
      <c r="E125" s="28">
        <v>140217</v>
      </c>
      <c r="F125" s="28" t="s">
        <v>441</v>
      </c>
      <c r="G125" s="28" t="s">
        <v>949</v>
      </c>
      <c r="H125" s="28" t="s">
        <v>950</v>
      </c>
      <c r="I125" s="28" t="s">
        <v>463</v>
      </c>
    </row>
    <row r="126" spans="1:9" s="198" customFormat="1">
      <c r="A126" s="196"/>
      <c r="B126" s="197"/>
      <c r="D126" s="364" t="s">
        <v>443</v>
      </c>
      <c r="E126" s="28" t="s">
        <v>377</v>
      </c>
      <c r="F126" s="28" t="s">
        <v>344</v>
      </c>
      <c r="G126" s="28" t="s">
        <v>957</v>
      </c>
      <c r="H126" s="28" t="s">
        <v>958</v>
      </c>
      <c r="I126" s="28" t="s">
        <v>463</v>
      </c>
    </row>
    <row r="127" spans="1:9" s="198" customFormat="1">
      <c r="A127" s="196"/>
      <c r="B127" s="197"/>
      <c r="D127" s="364"/>
      <c r="E127" s="28" t="s">
        <v>377</v>
      </c>
      <c r="F127" s="28" t="s">
        <v>344</v>
      </c>
      <c r="G127" s="28" t="s">
        <v>971</v>
      </c>
      <c r="H127" s="28" t="s">
        <v>973</v>
      </c>
      <c r="I127" s="28" t="s">
        <v>463</v>
      </c>
    </row>
    <row r="128" spans="1:9" s="198" customFormat="1">
      <c r="D128" s="364"/>
      <c r="E128" s="198">
        <v>140104</v>
      </c>
      <c r="F128" s="198" t="s">
        <v>320</v>
      </c>
      <c r="G128" s="364" t="s">
        <v>960</v>
      </c>
      <c r="H128" s="364" t="s">
        <v>961</v>
      </c>
      <c r="I128" s="364" t="s">
        <v>463</v>
      </c>
    </row>
    <row r="129" spans="1:9" s="32" customFormat="1">
      <c r="D129" s="364"/>
      <c r="E129" s="32">
        <v>140105</v>
      </c>
      <c r="F129" s="32" t="s">
        <v>321</v>
      </c>
      <c r="G129" s="364"/>
      <c r="H129" s="364"/>
      <c r="I129" s="364"/>
    </row>
    <row r="130" spans="1:9" s="32" customFormat="1">
      <c r="D130" s="364"/>
      <c r="E130" s="32">
        <v>140106</v>
      </c>
      <c r="F130" s="32" t="s">
        <v>322</v>
      </c>
      <c r="G130" s="364"/>
      <c r="H130" s="364"/>
      <c r="I130" s="364"/>
    </row>
    <row r="131" spans="1:9" s="32" customFormat="1">
      <c r="D131" s="364"/>
      <c r="E131" s="32">
        <v>140107</v>
      </c>
      <c r="F131" s="32" t="s">
        <v>323</v>
      </c>
      <c r="G131" s="364"/>
      <c r="H131" s="364"/>
      <c r="I131" s="364"/>
    </row>
    <row r="132" spans="1:9" s="32" customFormat="1">
      <c r="D132" s="364"/>
      <c r="E132" s="32">
        <v>140108</v>
      </c>
      <c r="F132" s="32" t="s">
        <v>324</v>
      </c>
      <c r="G132" s="364"/>
      <c r="H132" s="364"/>
      <c r="I132" s="364"/>
    </row>
    <row r="133" spans="1:9">
      <c r="D133" s="364"/>
      <c r="E133" s="1">
        <v>140109</v>
      </c>
      <c r="F133" s="1" t="s">
        <v>325</v>
      </c>
      <c r="G133" s="364"/>
      <c r="H133" s="364"/>
      <c r="I133" s="364"/>
    </row>
    <row r="134" spans="1:9">
      <c r="D134" s="364"/>
      <c r="E134" s="1">
        <v>140000</v>
      </c>
      <c r="F134" s="1" t="s">
        <v>33</v>
      </c>
      <c r="G134" s="365" t="s">
        <v>962</v>
      </c>
      <c r="H134" s="365" t="s">
        <v>964</v>
      </c>
      <c r="I134" s="365" t="s">
        <v>463</v>
      </c>
    </row>
    <row r="135" spans="1:9">
      <c r="D135" s="364"/>
      <c r="E135" s="1">
        <v>140001</v>
      </c>
      <c r="F135" s="1" t="s">
        <v>40</v>
      </c>
      <c r="G135" s="365"/>
      <c r="H135" s="365"/>
      <c r="I135" s="365"/>
    </row>
    <row r="136" spans="1:9">
      <c r="D136" s="364"/>
      <c r="E136" s="1">
        <v>140171</v>
      </c>
      <c r="F136" s="1" t="s">
        <v>214</v>
      </c>
      <c r="G136" s="365"/>
      <c r="H136" s="365"/>
      <c r="I136" s="365"/>
    </row>
    <row r="137" spans="1:9">
      <c r="D137" s="364"/>
      <c r="E137" s="1">
        <v>140127</v>
      </c>
      <c r="F137" s="1" t="s">
        <v>192</v>
      </c>
      <c r="G137" s="23" t="s">
        <v>963</v>
      </c>
      <c r="H137" s="23" t="s">
        <v>964</v>
      </c>
      <c r="I137" s="28" t="s">
        <v>463</v>
      </c>
    </row>
    <row r="138" spans="1:9">
      <c r="D138" s="364"/>
      <c r="E138" s="1">
        <v>140009</v>
      </c>
      <c r="F138" s="1" t="s">
        <v>68</v>
      </c>
      <c r="G138" s="364" t="s">
        <v>967</v>
      </c>
      <c r="H138" s="364" t="s">
        <v>968</v>
      </c>
      <c r="I138" s="365" t="s">
        <v>463</v>
      </c>
    </row>
    <row r="139" spans="1:9">
      <c r="D139" s="364"/>
      <c r="E139" s="1">
        <v>140161</v>
      </c>
      <c r="F139" s="1" t="s">
        <v>212</v>
      </c>
      <c r="G139" s="364"/>
      <c r="H139" s="364"/>
      <c r="I139" s="365"/>
    </row>
    <row r="140" spans="1:9">
      <c r="D140" s="364"/>
      <c r="E140" s="1">
        <v>140166</v>
      </c>
      <c r="F140" s="1" t="s">
        <v>213</v>
      </c>
      <c r="G140" s="364"/>
      <c r="H140" s="364"/>
      <c r="I140" s="365"/>
    </row>
    <row r="141" spans="1:9">
      <c r="D141" s="364"/>
      <c r="E141" s="1">
        <v>140212</v>
      </c>
      <c r="F141" s="1" t="s">
        <v>434</v>
      </c>
      <c r="G141" s="364"/>
      <c r="H141" s="364"/>
      <c r="I141" s="365"/>
    </row>
    <row r="142" spans="1:9">
      <c r="D142" s="364"/>
      <c r="E142" s="1">
        <v>140214</v>
      </c>
      <c r="F142" s="1" t="s">
        <v>436</v>
      </c>
      <c r="G142" s="364"/>
      <c r="H142" s="364"/>
      <c r="I142" s="365"/>
    </row>
    <row r="143" spans="1:9">
      <c r="G143" s="28"/>
      <c r="H143" s="28"/>
    </row>
    <row r="144" spans="1:9">
      <c r="A144" s="19">
        <v>43385</v>
      </c>
      <c r="B144" s="27" t="s">
        <v>988</v>
      </c>
      <c r="C144" s="6" t="s">
        <v>989</v>
      </c>
      <c r="D144" s="365" t="s">
        <v>443</v>
      </c>
      <c r="E144" s="1" t="s">
        <v>377</v>
      </c>
      <c r="F144" s="1" t="s">
        <v>344</v>
      </c>
      <c r="G144" s="23" t="s">
        <v>975</v>
      </c>
      <c r="H144" s="23" t="s">
        <v>974</v>
      </c>
      <c r="I144" s="366">
        <v>43466</v>
      </c>
    </row>
    <row r="145" spans="2:9">
      <c r="D145" s="365"/>
      <c r="E145" s="365">
        <v>140000</v>
      </c>
      <c r="F145" s="365" t="s">
        <v>33</v>
      </c>
      <c r="G145" s="23" t="s">
        <v>995</v>
      </c>
      <c r="H145" s="365" t="s">
        <v>976</v>
      </c>
      <c r="I145" s="365"/>
    </row>
    <row r="146" spans="2:9">
      <c r="D146" s="365"/>
      <c r="E146" s="365"/>
      <c r="F146" s="365"/>
      <c r="G146" s="23" t="s">
        <v>977</v>
      </c>
      <c r="H146" s="365"/>
      <c r="I146" s="365"/>
    </row>
    <row r="147" spans="2:9">
      <c r="D147" s="365"/>
      <c r="E147" s="365">
        <v>140001</v>
      </c>
      <c r="F147" s="365" t="s">
        <v>40</v>
      </c>
      <c r="G147" s="23" t="s">
        <v>975</v>
      </c>
      <c r="H147" s="23" t="s">
        <v>974</v>
      </c>
      <c r="I147" s="365"/>
    </row>
    <row r="148" spans="2:9">
      <c r="D148" s="365"/>
      <c r="E148" s="365"/>
      <c r="F148" s="365"/>
      <c r="G148" s="23" t="s">
        <v>978</v>
      </c>
      <c r="H148" s="23" t="s">
        <v>979</v>
      </c>
      <c r="I148" s="365"/>
    </row>
    <row r="149" spans="2:9">
      <c r="D149" s="365"/>
      <c r="E149" s="1">
        <v>140175</v>
      </c>
      <c r="F149" s="1" t="s">
        <v>222</v>
      </c>
      <c r="G149" s="365" t="s">
        <v>980</v>
      </c>
      <c r="H149" s="365" t="s">
        <v>990</v>
      </c>
      <c r="I149" s="365"/>
    </row>
    <row r="150" spans="2:9">
      <c r="D150" s="365"/>
      <c r="E150" s="1">
        <v>140176</v>
      </c>
      <c r="F150" s="1" t="s">
        <v>223</v>
      </c>
      <c r="G150" s="365"/>
      <c r="H150" s="365"/>
      <c r="I150" s="365"/>
    </row>
    <row r="151" spans="2:9">
      <c r="D151" s="365"/>
      <c r="E151" s="1">
        <v>140177</v>
      </c>
      <c r="F151" s="1" t="s">
        <v>224</v>
      </c>
      <c r="G151" s="365"/>
      <c r="H151" s="365"/>
      <c r="I151" s="365"/>
    </row>
    <row r="152" spans="2:9">
      <c r="D152" s="365"/>
      <c r="E152" s="1">
        <v>140178</v>
      </c>
      <c r="F152" s="1" t="s">
        <v>225</v>
      </c>
      <c r="G152" s="365"/>
      <c r="H152" s="365"/>
      <c r="I152" s="365"/>
    </row>
    <row r="153" spans="2:9">
      <c r="D153" s="365"/>
      <c r="E153" s="1">
        <v>140197</v>
      </c>
      <c r="F153" s="1" t="s">
        <v>981</v>
      </c>
      <c r="G153" s="23" t="s">
        <v>986</v>
      </c>
      <c r="H153" s="23" t="s">
        <v>982</v>
      </c>
      <c r="I153" s="365"/>
    </row>
    <row r="154" spans="2:9">
      <c r="D154" s="365"/>
      <c r="E154" s="1">
        <v>140217</v>
      </c>
      <c r="F154" s="1" t="s">
        <v>441</v>
      </c>
      <c r="G154" s="23" t="s">
        <v>983</v>
      </c>
      <c r="H154" s="23" t="s">
        <v>987</v>
      </c>
      <c r="I154" s="365"/>
    </row>
    <row r="155" spans="2:9">
      <c r="D155" s="365"/>
      <c r="E155" s="1">
        <v>140127</v>
      </c>
      <c r="F155" s="1" t="s">
        <v>192</v>
      </c>
      <c r="G155" s="23" t="s">
        <v>984</v>
      </c>
      <c r="H155" s="23" t="s">
        <v>984</v>
      </c>
      <c r="I155" s="365"/>
    </row>
    <row r="156" spans="2:9">
      <c r="D156" s="365"/>
      <c r="E156" s="1">
        <v>140171</v>
      </c>
      <c r="F156" s="1" t="s">
        <v>214</v>
      </c>
      <c r="G156" s="23" t="s">
        <v>985</v>
      </c>
      <c r="H156" s="23" t="s">
        <v>979</v>
      </c>
      <c r="I156" s="365"/>
    </row>
    <row r="158" spans="2:9" ht="30">
      <c r="B158" s="23"/>
      <c r="C158" s="23" t="s">
        <v>942</v>
      </c>
      <c r="D158" s="23" t="s">
        <v>946</v>
      </c>
      <c r="E158" s="23" t="s">
        <v>344</v>
      </c>
      <c r="F158" s="23" t="s">
        <v>344</v>
      </c>
      <c r="G158" s="28" t="s">
        <v>991</v>
      </c>
      <c r="H158" s="23" t="s">
        <v>992</v>
      </c>
      <c r="I158" s="23" t="s">
        <v>463</v>
      </c>
    </row>
    <row r="159" spans="2:9">
      <c r="D159" s="6" t="s">
        <v>944</v>
      </c>
      <c r="E159" s="1">
        <v>39</v>
      </c>
      <c r="F159" s="1" t="s">
        <v>622</v>
      </c>
      <c r="G159" s="23" t="s">
        <v>993</v>
      </c>
      <c r="H159" s="23" t="s">
        <v>994</v>
      </c>
      <c r="I159" s="23" t="s">
        <v>463</v>
      </c>
    </row>
    <row r="161" spans="1:9">
      <c r="A161" s="19">
        <v>43388</v>
      </c>
      <c r="B161" s="20" t="s">
        <v>988</v>
      </c>
      <c r="C161" s="6" t="s">
        <v>263</v>
      </c>
      <c r="D161" s="365" t="s">
        <v>443</v>
      </c>
      <c r="E161" s="1">
        <v>140058</v>
      </c>
      <c r="F161" s="1" t="s">
        <v>149</v>
      </c>
      <c r="G161" s="365" t="s">
        <v>996</v>
      </c>
      <c r="H161" s="365" t="s">
        <v>997</v>
      </c>
      <c r="I161" s="365" t="s">
        <v>463</v>
      </c>
    </row>
    <row r="162" spans="1:9">
      <c r="D162" s="365"/>
      <c r="E162" s="1">
        <v>140059</v>
      </c>
      <c r="F162" s="1" t="s">
        <v>150</v>
      </c>
      <c r="G162" s="365"/>
      <c r="H162" s="365"/>
      <c r="I162" s="365"/>
    </row>
    <row r="163" spans="1:9">
      <c r="D163" s="365"/>
      <c r="E163" s="1">
        <v>140060</v>
      </c>
      <c r="F163" s="1" t="s">
        <v>151</v>
      </c>
      <c r="G163" s="365"/>
      <c r="H163" s="365"/>
      <c r="I163" s="365"/>
    </row>
    <row r="164" spans="1:9">
      <c r="D164" s="365"/>
      <c r="E164" s="1">
        <v>140061</v>
      </c>
      <c r="F164" s="1" t="s">
        <v>152</v>
      </c>
      <c r="G164" s="365"/>
      <c r="H164" s="365"/>
      <c r="I164" s="365"/>
    </row>
    <row r="165" spans="1:9">
      <c r="D165" s="365"/>
      <c r="E165" s="1">
        <v>140062</v>
      </c>
      <c r="F165" s="1" t="s">
        <v>153</v>
      </c>
      <c r="G165" s="365"/>
      <c r="H165" s="365"/>
      <c r="I165" s="365"/>
    </row>
    <row r="166" spans="1:9">
      <c r="D166" s="365"/>
      <c r="E166" s="1">
        <v>140063</v>
      </c>
      <c r="F166" s="1" t="s">
        <v>154</v>
      </c>
      <c r="G166" s="365"/>
      <c r="H166" s="365"/>
      <c r="I166" s="365"/>
    </row>
    <row r="167" spans="1:9">
      <c r="D167" s="365"/>
      <c r="E167" s="1">
        <v>140121</v>
      </c>
      <c r="F167" s="1" t="s">
        <v>332</v>
      </c>
      <c r="G167" s="365"/>
      <c r="H167" s="365"/>
      <c r="I167" s="365"/>
    </row>
    <row r="168" spans="1:9">
      <c r="D168" s="365"/>
      <c r="E168" s="1">
        <v>140122</v>
      </c>
      <c r="F168" s="1" t="s">
        <v>333</v>
      </c>
      <c r="G168" s="365"/>
      <c r="H168" s="365"/>
      <c r="I168" s="365"/>
    </row>
    <row r="169" spans="1:9">
      <c r="D169" s="365"/>
      <c r="E169" s="1">
        <v>140123</v>
      </c>
      <c r="F169" s="1" t="s">
        <v>334</v>
      </c>
      <c r="G169" s="365"/>
      <c r="H169" s="365"/>
      <c r="I169" s="365"/>
    </row>
    <row r="170" spans="1:9">
      <c r="D170" s="365"/>
      <c r="E170" s="1">
        <v>140210</v>
      </c>
      <c r="F170" s="1" t="s">
        <v>318</v>
      </c>
      <c r="G170" s="365"/>
      <c r="H170" s="365"/>
      <c r="I170" s="365"/>
    </row>
    <row r="171" spans="1:9">
      <c r="D171" s="365"/>
      <c r="E171" s="1">
        <v>140211</v>
      </c>
      <c r="F171" s="1" t="s">
        <v>319</v>
      </c>
      <c r="G171" s="365"/>
      <c r="H171" s="365"/>
      <c r="I171" s="365"/>
    </row>
    <row r="172" spans="1:9">
      <c r="D172" s="365"/>
      <c r="E172" s="1">
        <v>140218</v>
      </c>
      <c r="F172" s="1" t="s">
        <v>464</v>
      </c>
      <c r="G172" s="365"/>
      <c r="H172" s="365"/>
      <c r="I172" s="365"/>
    </row>
    <row r="173" spans="1:9">
      <c r="D173" s="365"/>
      <c r="E173" s="1">
        <v>140219</v>
      </c>
      <c r="F173" s="1" t="s">
        <v>465</v>
      </c>
      <c r="G173" s="365"/>
      <c r="H173" s="365"/>
      <c r="I173" s="365"/>
    </row>
    <row r="174" spans="1:9">
      <c r="D174" s="365"/>
      <c r="E174" s="1">
        <v>140220</v>
      </c>
      <c r="F174" s="1" t="s">
        <v>466</v>
      </c>
      <c r="G174" s="365"/>
      <c r="H174" s="365"/>
      <c r="I174" s="365"/>
    </row>
    <row r="175" spans="1:9">
      <c r="D175" s="365"/>
      <c r="E175" s="1">
        <v>140221</v>
      </c>
      <c r="F175" s="1" t="s">
        <v>467</v>
      </c>
      <c r="G175" s="365"/>
      <c r="H175" s="365"/>
      <c r="I175" s="365"/>
    </row>
    <row r="176" spans="1:9">
      <c r="D176" s="365"/>
      <c r="E176" s="1">
        <v>140222</v>
      </c>
      <c r="F176" s="1" t="s">
        <v>468</v>
      </c>
      <c r="G176" s="365"/>
      <c r="H176" s="365"/>
      <c r="I176" s="365"/>
    </row>
    <row r="177" spans="1:9">
      <c r="D177" s="365"/>
      <c r="E177" s="1">
        <v>140223</v>
      </c>
      <c r="F177" s="1" t="s">
        <v>469</v>
      </c>
      <c r="G177" s="365"/>
      <c r="H177" s="365"/>
      <c r="I177" s="365"/>
    </row>
    <row r="178" spans="1:9">
      <c r="D178" s="365"/>
      <c r="E178" s="1">
        <v>140224</v>
      </c>
      <c r="F178" s="1" t="s">
        <v>470</v>
      </c>
      <c r="G178" s="365"/>
      <c r="H178" s="365"/>
      <c r="I178" s="365"/>
    </row>
    <row r="179" spans="1:9">
      <c r="D179" s="365"/>
      <c r="E179" s="1">
        <v>140225</v>
      </c>
      <c r="F179" s="1" t="s">
        <v>471</v>
      </c>
      <c r="G179" s="365"/>
      <c r="H179" s="365"/>
      <c r="I179" s="365"/>
    </row>
    <row r="181" spans="1:9" s="32" customFormat="1" ht="45">
      <c r="A181" s="17">
        <v>43425</v>
      </c>
      <c r="B181" s="201" t="s">
        <v>998</v>
      </c>
      <c r="C181" s="32" t="s">
        <v>263</v>
      </c>
      <c r="D181" s="365" t="s">
        <v>443</v>
      </c>
      <c r="E181" s="23">
        <v>140197</v>
      </c>
      <c r="F181" s="23" t="s">
        <v>240</v>
      </c>
      <c r="G181" s="28" t="s">
        <v>1009</v>
      </c>
      <c r="H181" s="364" t="s">
        <v>1010</v>
      </c>
      <c r="I181" s="366">
        <v>43466</v>
      </c>
    </row>
    <row r="182" spans="1:9" s="32" customFormat="1" ht="30">
      <c r="A182" s="17"/>
      <c r="B182" s="201"/>
      <c r="D182" s="365"/>
      <c r="E182" s="23">
        <v>140228</v>
      </c>
      <c r="F182" s="23" t="s">
        <v>1007</v>
      </c>
      <c r="G182" s="28" t="s">
        <v>1012</v>
      </c>
      <c r="H182" s="364"/>
      <c r="I182" s="366"/>
    </row>
    <row r="183" spans="1:9" s="32" customFormat="1" ht="90" customHeight="1">
      <c r="D183" s="365"/>
      <c r="E183" s="23">
        <v>140226</v>
      </c>
      <c r="F183" s="23" t="s">
        <v>1008</v>
      </c>
      <c r="G183" s="364" t="s">
        <v>1013</v>
      </c>
      <c r="H183" s="364" t="s">
        <v>1011</v>
      </c>
      <c r="I183" s="366"/>
    </row>
    <row r="184" spans="1:9" s="32" customFormat="1">
      <c r="D184" s="365"/>
      <c r="E184" s="23">
        <v>140227</v>
      </c>
      <c r="F184" s="23" t="s">
        <v>1014</v>
      </c>
      <c r="G184" s="364"/>
      <c r="H184" s="364"/>
      <c r="I184" s="366"/>
    </row>
    <row r="185" spans="1:9" s="32" customFormat="1">
      <c r="I185" s="23"/>
    </row>
    <row r="186" spans="1:9">
      <c r="A186" s="17">
        <v>43440</v>
      </c>
      <c r="B186" s="201" t="s">
        <v>1015</v>
      </c>
      <c r="C186" s="32" t="s">
        <v>263</v>
      </c>
      <c r="D186" s="32" t="s">
        <v>458</v>
      </c>
      <c r="E186" s="1" t="s">
        <v>377</v>
      </c>
      <c r="F186" s="1" t="s">
        <v>344</v>
      </c>
      <c r="G186" s="23" t="s">
        <v>975</v>
      </c>
      <c r="H186" s="23" t="s">
        <v>974</v>
      </c>
      <c r="I186" s="26">
        <v>43466</v>
      </c>
    </row>
    <row r="187" spans="1:9">
      <c r="D187" s="32"/>
      <c r="G187" s="32"/>
    </row>
    <row r="188" spans="1:9" ht="30">
      <c r="A188" s="17">
        <v>43483</v>
      </c>
      <c r="B188" s="202" t="s">
        <v>1016</v>
      </c>
      <c r="C188" s="32" t="s">
        <v>942</v>
      </c>
      <c r="D188" s="32" t="s">
        <v>443</v>
      </c>
      <c r="E188" s="23">
        <v>140001</v>
      </c>
      <c r="F188" s="23" t="s">
        <v>40</v>
      </c>
      <c r="G188" s="198" t="s">
        <v>1018</v>
      </c>
      <c r="H188" s="365" t="s">
        <v>979</v>
      </c>
      <c r="I188" s="365" t="s">
        <v>463</v>
      </c>
    </row>
    <row r="189" spans="1:9" ht="30">
      <c r="D189" s="32"/>
      <c r="E189" s="23">
        <v>140171</v>
      </c>
      <c r="F189" s="23" t="s">
        <v>214</v>
      </c>
      <c r="G189" s="198" t="s">
        <v>1019</v>
      </c>
      <c r="H189" s="365"/>
      <c r="I189" s="365"/>
    </row>
    <row r="190" spans="1:9">
      <c r="D190" s="32"/>
      <c r="G190" s="32"/>
    </row>
    <row r="191" spans="1:9">
      <c r="A191" s="19">
        <v>43516</v>
      </c>
      <c r="B191" s="6" t="s">
        <v>1020</v>
      </c>
      <c r="C191" s="6" t="s">
        <v>989</v>
      </c>
      <c r="D191" s="365" t="s">
        <v>443</v>
      </c>
      <c r="E191" s="1">
        <v>140040</v>
      </c>
      <c r="F191" s="1" t="s">
        <v>115</v>
      </c>
      <c r="G191" s="364" t="s">
        <v>1022</v>
      </c>
      <c r="H191" s="365" t="s">
        <v>1021</v>
      </c>
      <c r="I191" s="365" t="s">
        <v>463</v>
      </c>
    </row>
    <row r="192" spans="1:9">
      <c r="D192" s="365"/>
      <c r="E192" s="1">
        <v>140041</v>
      </c>
      <c r="F192" s="1" t="s">
        <v>118</v>
      </c>
      <c r="G192" s="364"/>
      <c r="H192" s="365"/>
      <c r="I192" s="365"/>
    </row>
    <row r="193" spans="1:9">
      <c r="D193" s="365"/>
      <c r="E193" s="1">
        <v>140042</v>
      </c>
      <c r="F193" s="1" t="s">
        <v>121</v>
      </c>
      <c r="G193" s="364"/>
      <c r="H193" s="365"/>
      <c r="I193" s="365"/>
    </row>
    <row r="195" spans="1:9">
      <c r="A195" s="17">
        <v>43553</v>
      </c>
      <c r="B195" s="202" t="s">
        <v>1023</v>
      </c>
      <c r="C195" s="32" t="s">
        <v>942</v>
      </c>
      <c r="D195" s="32" t="s">
        <v>443</v>
      </c>
      <c r="E195" s="23">
        <v>140003</v>
      </c>
      <c r="F195" s="23" t="s">
        <v>48</v>
      </c>
      <c r="G195" s="198" t="s">
        <v>1024</v>
      </c>
      <c r="H195" s="365" t="s">
        <v>1025</v>
      </c>
      <c r="I195" s="365" t="s">
        <v>463</v>
      </c>
    </row>
    <row r="196" spans="1:9" ht="15" customHeight="1">
      <c r="D196" s="365" t="s">
        <v>944</v>
      </c>
      <c r="E196" s="23">
        <v>54</v>
      </c>
      <c r="F196" s="23" t="s">
        <v>636</v>
      </c>
      <c r="G196" s="198" t="s">
        <v>1026</v>
      </c>
      <c r="H196" s="365"/>
      <c r="I196" s="365"/>
    </row>
    <row r="197" spans="1:9">
      <c r="D197" s="365"/>
      <c r="E197" s="1">
        <v>64</v>
      </c>
      <c r="F197" s="1" t="s">
        <v>621</v>
      </c>
      <c r="G197" s="23" t="s">
        <v>1027</v>
      </c>
      <c r="H197" s="365"/>
      <c r="I197" s="365"/>
    </row>
    <row r="198" spans="1:9" ht="30">
      <c r="D198" s="32" t="s">
        <v>458</v>
      </c>
      <c r="E198" s="23">
        <v>120400</v>
      </c>
      <c r="F198" s="23" t="s">
        <v>1029</v>
      </c>
      <c r="G198" s="28" t="s">
        <v>1030</v>
      </c>
      <c r="H198" s="23" t="s">
        <v>483</v>
      </c>
      <c r="I198" s="26">
        <v>43678</v>
      </c>
    </row>
    <row r="200" spans="1:9">
      <c r="A200" s="19">
        <v>43588</v>
      </c>
      <c r="B200" s="202" t="s">
        <v>1034</v>
      </c>
      <c r="C200" s="32" t="s">
        <v>942</v>
      </c>
      <c r="D200" s="365" t="s">
        <v>443</v>
      </c>
      <c r="E200" s="1">
        <v>40118</v>
      </c>
      <c r="F200" s="1" t="s">
        <v>1031</v>
      </c>
      <c r="G200" s="365" t="s">
        <v>1035</v>
      </c>
      <c r="H200" s="365" t="s">
        <v>1025</v>
      </c>
      <c r="I200" s="365" t="s">
        <v>463</v>
      </c>
    </row>
    <row r="201" spans="1:9">
      <c r="D201" s="365"/>
      <c r="E201" s="1">
        <v>40119</v>
      </c>
      <c r="F201" s="1" t="s">
        <v>1032</v>
      </c>
      <c r="G201" s="365"/>
      <c r="H201" s="365"/>
      <c r="I201" s="365"/>
    </row>
    <row r="202" spans="1:9">
      <c r="D202" s="365"/>
      <c r="E202" s="1">
        <v>40120</v>
      </c>
      <c r="F202" s="1" t="s">
        <v>1033</v>
      </c>
      <c r="G202" s="365"/>
      <c r="H202" s="365"/>
      <c r="I202" s="365"/>
    </row>
    <row r="204" spans="1:9">
      <c r="A204" s="19">
        <v>43657</v>
      </c>
      <c r="B204" s="202" t="s">
        <v>1036</v>
      </c>
      <c r="C204" s="32" t="s">
        <v>942</v>
      </c>
      <c r="D204" s="6" t="s">
        <v>944</v>
      </c>
      <c r="E204" s="1" t="s">
        <v>377</v>
      </c>
      <c r="F204" s="1" t="s">
        <v>1037</v>
      </c>
      <c r="G204" s="365" t="s">
        <v>483</v>
      </c>
      <c r="H204" s="365" t="s">
        <v>1038</v>
      </c>
      <c r="I204" s="365" t="s">
        <v>463</v>
      </c>
    </row>
    <row r="205" spans="1:9">
      <c r="D205" s="6" t="s">
        <v>943</v>
      </c>
      <c r="E205" s="1">
        <v>2</v>
      </c>
      <c r="F205" s="203" t="s">
        <v>1047</v>
      </c>
      <c r="G205" s="365"/>
      <c r="H205" s="365"/>
      <c r="I205" s="365"/>
    </row>
    <row r="206" spans="1:9">
      <c r="D206" s="365" t="s">
        <v>946</v>
      </c>
      <c r="E206" s="1" t="s">
        <v>344</v>
      </c>
      <c r="F206" s="203" t="s">
        <v>814</v>
      </c>
      <c r="G206" s="365" t="s">
        <v>984</v>
      </c>
      <c r="H206" s="365" t="s">
        <v>984</v>
      </c>
      <c r="I206" s="365"/>
    </row>
    <row r="207" spans="1:9">
      <c r="D207" s="365"/>
      <c r="E207" s="203" t="s">
        <v>344</v>
      </c>
      <c r="F207" s="203" t="s">
        <v>822</v>
      </c>
      <c r="G207" s="365"/>
      <c r="H207" s="365"/>
      <c r="I207" s="365"/>
    </row>
    <row r="208" spans="1:9">
      <c r="D208" s="365" t="s">
        <v>458</v>
      </c>
      <c r="E208" s="1">
        <v>127246</v>
      </c>
      <c r="F208" s="1" t="s">
        <v>446</v>
      </c>
      <c r="G208" s="365" t="s">
        <v>984</v>
      </c>
      <c r="H208" s="365" t="s">
        <v>1054</v>
      </c>
      <c r="I208" s="366">
        <v>43678</v>
      </c>
    </row>
    <row r="209" spans="1:9">
      <c r="D209" s="365"/>
      <c r="E209" s="1">
        <v>110746</v>
      </c>
      <c r="F209" s="1" t="s">
        <v>448</v>
      </c>
      <c r="G209" s="365"/>
      <c r="H209" s="365"/>
      <c r="I209" s="366"/>
    </row>
    <row r="210" spans="1:9">
      <c r="I210" s="204"/>
    </row>
    <row r="211" spans="1:9">
      <c r="A211" s="19">
        <v>43718</v>
      </c>
      <c r="B211" s="27" t="s">
        <v>1055</v>
      </c>
      <c r="C211" s="6" t="s">
        <v>263</v>
      </c>
      <c r="D211" s="365" t="s">
        <v>443</v>
      </c>
      <c r="E211" s="1" t="s">
        <v>377</v>
      </c>
      <c r="F211" s="1" t="s">
        <v>344</v>
      </c>
      <c r="G211" s="23" t="s">
        <v>975</v>
      </c>
      <c r="H211" s="23" t="s">
        <v>1056</v>
      </c>
      <c r="I211" s="366">
        <v>43831</v>
      </c>
    </row>
    <row r="212" spans="1:9">
      <c r="D212" s="365"/>
      <c r="E212" s="1">
        <v>140001</v>
      </c>
      <c r="F212" s="1" t="s">
        <v>40</v>
      </c>
      <c r="G212" s="23" t="s">
        <v>984</v>
      </c>
      <c r="H212" s="205" t="s">
        <v>1057</v>
      </c>
      <c r="I212" s="366"/>
    </row>
    <row r="213" spans="1:9">
      <c r="D213" s="365"/>
      <c r="E213" s="1">
        <v>140171</v>
      </c>
      <c r="F213" s="1" t="s">
        <v>214</v>
      </c>
      <c r="G213" s="205" t="s">
        <v>984</v>
      </c>
      <c r="H213" s="205" t="s">
        <v>1057</v>
      </c>
      <c r="I213" s="366"/>
    </row>
    <row r="214" spans="1:9" ht="30">
      <c r="D214" s="365"/>
      <c r="E214" s="218">
        <v>140160</v>
      </c>
      <c r="F214" s="218" t="s">
        <v>210</v>
      </c>
      <c r="G214" s="23" t="s">
        <v>1059</v>
      </c>
      <c r="H214" s="206" t="s">
        <v>1060</v>
      </c>
      <c r="I214" s="366"/>
    </row>
    <row r="215" spans="1:9">
      <c r="D215" s="365"/>
      <c r="E215" s="1">
        <v>140208</v>
      </c>
      <c r="F215" s="1" t="s">
        <v>300</v>
      </c>
      <c r="G215" s="23" t="s">
        <v>984</v>
      </c>
      <c r="H215" s="23" t="s">
        <v>1061</v>
      </c>
      <c r="I215" s="366"/>
    </row>
    <row r="216" spans="1:9" ht="15" customHeight="1">
      <c r="D216" s="365"/>
      <c r="E216" s="1">
        <v>140226</v>
      </c>
      <c r="F216" s="1" t="s">
        <v>1008</v>
      </c>
      <c r="G216" s="365" t="s">
        <v>984</v>
      </c>
      <c r="H216" s="364" t="s">
        <v>1062</v>
      </c>
      <c r="I216" s="366"/>
    </row>
    <row r="217" spans="1:9">
      <c r="D217" s="365"/>
      <c r="E217" s="1">
        <v>140227</v>
      </c>
      <c r="F217" s="1" t="s">
        <v>1014</v>
      </c>
      <c r="G217" s="365"/>
      <c r="H217" s="364"/>
      <c r="I217" s="366"/>
    </row>
    <row r="218" spans="1:9">
      <c r="D218" s="365"/>
      <c r="E218" s="6">
        <v>140211</v>
      </c>
      <c r="F218" s="1" t="s">
        <v>319</v>
      </c>
      <c r="G218" s="365"/>
      <c r="H218" s="364"/>
      <c r="I218" s="366"/>
    </row>
    <row r="219" spans="1:9" ht="30">
      <c r="D219" s="365"/>
      <c r="E219" s="32">
        <v>140114</v>
      </c>
      <c r="F219" s="216" t="s">
        <v>293</v>
      </c>
      <c r="G219" s="217" t="s">
        <v>1067</v>
      </c>
      <c r="H219" s="217" t="s">
        <v>1068</v>
      </c>
      <c r="I219" s="366"/>
    </row>
    <row r="220" spans="1:9" ht="30">
      <c r="D220" s="365"/>
      <c r="E220" s="32">
        <v>140126</v>
      </c>
      <c r="F220" s="216" t="s">
        <v>294</v>
      </c>
      <c r="G220" s="216" t="s">
        <v>984</v>
      </c>
      <c r="H220" s="217" t="s">
        <v>1064</v>
      </c>
      <c r="I220" s="366"/>
    </row>
    <row r="221" spans="1:9">
      <c r="D221" s="365" t="s">
        <v>458</v>
      </c>
      <c r="E221" s="1">
        <v>124368</v>
      </c>
      <c r="F221" s="1" t="s">
        <v>449</v>
      </c>
      <c r="G221" s="365" t="s">
        <v>975</v>
      </c>
      <c r="H221" s="364" t="s">
        <v>1063</v>
      </c>
      <c r="I221" s="366"/>
    </row>
    <row r="222" spans="1:9">
      <c r="D222" s="365"/>
      <c r="E222" s="1">
        <v>124020</v>
      </c>
      <c r="F222" s="1" t="s">
        <v>452</v>
      </c>
      <c r="G222" s="365"/>
      <c r="H222" s="364"/>
      <c r="I222" s="366"/>
    </row>
    <row r="223" spans="1:9">
      <c r="D223" s="365"/>
      <c r="E223" s="1">
        <v>124040</v>
      </c>
      <c r="F223" s="1" t="s">
        <v>453</v>
      </c>
      <c r="G223" s="365"/>
      <c r="H223" s="364"/>
      <c r="I223" s="366"/>
    </row>
    <row r="225" spans="1:9" ht="30">
      <c r="A225" s="17">
        <v>43761</v>
      </c>
      <c r="B225" s="202" t="s">
        <v>1078</v>
      </c>
      <c r="C225" s="32" t="s">
        <v>942</v>
      </c>
      <c r="D225" s="32" t="s">
        <v>947</v>
      </c>
      <c r="E225" s="219" t="s">
        <v>344</v>
      </c>
      <c r="F225" s="219" t="s">
        <v>344</v>
      </c>
      <c r="G225" s="219" t="s">
        <v>1079</v>
      </c>
      <c r="H225" s="220" t="s">
        <v>1122</v>
      </c>
      <c r="I225" s="366" t="s">
        <v>463</v>
      </c>
    </row>
    <row r="226" spans="1:9" ht="30">
      <c r="D226" s="365" t="s">
        <v>443</v>
      </c>
      <c r="E226" s="219" t="s">
        <v>377</v>
      </c>
      <c r="F226" s="219" t="s">
        <v>344</v>
      </c>
      <c r="G226" s="220" t="s">
        <v>1128</v>
      </c>
      <c r="H226" s="23" t="s">
        <v>1121</v>
      </c>
      <c r="I226" s="366"/>
    </row>
    <row r="227" spans="1:9" ht="30">
      <c r="D227" s="365"/>
      <c r="E227" s="219" t="s">
        <v>344</v>
      </c>
      <c r="F227" s="219" t="s">
        <v>344</v>
      </c>
      <c r="G227" s="220" t="s">
        <v>1124</v>
      </c>
      <c r="H227" s="365" t="s">
        <v>1127</v>
      </c>
      <c r="I227" s="366" t="s">
        <v>463</v>
      </c>
    </row>
    <row r="228" spans="1:9" ht="30">
      <c r="D228" s="365"/>
      <c r="E228" s="219" t="s">
        <v>344</v>
      </c>
      <c r="F228" s="219" t="s">
        <v>344</v>
      </c>
      <c r="G228" s="220" t="s">
        <v>1125</v>
      </c>
      <c r="H228" s="365"/>
      <c r="I228" s="366"/>
    </row>
    <row r="229" spans="1:9" ht="30">
      <c r="D229" s="365"/>
      <c r="E229" s="219" t="s">
        <v>344</v>
      </c>
      <c r="F229" s="219" t="s">
        <v>344</v>
      </c>
      <c r="G229" s="220" t="s">
        <v>1126</v>
      </c>
      <c r="H229" s="365"/>
      <c r="I229" s="366"/>
    </row>
    <row r="230" spans="1:9">
      <c r="D230" s="365"/>
      <c r="E230" s="1">
        <v>120021</v>
      </c>
      <c r="F230" s="1" t="s">
        <v>24</v>
      </c>
      <c r="G230" s="32" t="s">
        <v>1130</v>
      </c>
      <c r="H230" s="32" t="s">
        <v>1131</v>
      </c>
      <c r="I230" s="366"/>
    </row>
    <row r="231" spans="1:9">
      <c r="D231" s="365"/>
      <c r="E231" s="222">
        <v>140179</v>
      </c>
      <c r="F231" s="222" t="s">
        <v>227</v>
      </c>
      <c r="G231" s="365" t="s">
        <v>984</v>
      </c>
      <c r="H231" s="365" t="s">
        <v>1132</v>
      </c>
      <c r="I231" s="366">
        <v>43831</v>
      </c>
    </row>
    <row r="232" spans="1:9">
      <c r="D232" s="365"/>
      <c r="E232" s="222">
        <v>140180</v>
      </c>
      <c r="F232" s="222" t="s">
        <v>228</v>
      </c>
      <c r="G232" s="365"/>
      <c r="H232" s="365"/>
      <c r="I232" s="366"/>
    </row>
    <row r="233" spans="1:9">
      <c r="D233" s="365"/>
      <c r="E233" s="222">
        <v>140181</v>
      </c>
      <c r="F233" s="222" t="s">
        <v>229</v>
      </c>
      <c r="G233" s="365"/>
      <c r="H233" s="365"/>
      <c r="I233" s="366"/>
    </row>
    <row r="234" spans="1:9">
      <c r="D234" s="365"/>
      <c r="E234" s="222">
        <v>140182</v>
      </c>
      <c r="F234" s="222" t="s">
        <v>230</v>
      </c>
      <c r="G234" s="365"/>
      <c r="H234" s="365"/>
      <c r="I234" s="366"/>
    </row>
    <row r="235" spans="1:9">
      <c r="D235" s="365"/>
      <c r="E235" s="222">
        <v>140183</v>
      </c>
      <c r="F235" s="222" t="s">
        <v>231</v>
      </c>
      <c r="G235" s="365"/>
      <c r="H235" s="365"/>
      <c r="I235" s="366"/>
    </row>
    <row r="236" spans="1:9">
      <c r="D236" s="365"/>
      <c r="E236" s="222">
        <v>140184</v>
      </c>
      <c r="F236" s="222" t="s">
        <v>232</v>
      </c>
      <c r="G236" s="365"/>
      <c r="H236" s="365"/>
      <c r="I236" s="366"/>
    </row>
    <row r="237" spans="1:9">
      <c r="D237" s="365"/>
      <c r="E237" s="222">
        <v>140185</v>
      </c>
      <c r="F237" s="222" t="s">
        <v>233</v>
      </c>
      <c r="G237" s="365"/>
      <c r="H237" s="365"/>
      <c r="I237" s="366"/>
    </row>
    <row r="238" spans="1:9">
      <c r="D238" s="365"/>
      <c r="E238" s="222">
        <v>140186</v>
      </c>
      <c r="F238" s="222" t="s">
        <v>234</v>
      </c>
      <c r="G238" s="365"/>
      <c r="H238" s="365"/>
      <c r="I238" s="366"/>
    </row>
    <row r="239" spans="1:9">
      <c r="D239" s="365"/>
      <c r="E239" s="297">
        <v>140197</v>
      </c>
      <c r="F239" s="297" t="s">
        <v>240</v>
      </c>
      <c r="G239" s="295" t="s">
        <v>1133</v>
      </c>
      <c r="H239" s="295" t="s">
        <v>1134</v>
      </c>
      <c r="I239" s="295" t="s">
        <v>463</v>
      </c>
    </row>
    <row r="240" spans="1:9" ht="30">
      <c r="D240" s="365"/>
      <c r="E240" s="365" t="s">
        <v>344</v>
      </c>
      <c r="F240" s="365" t="s">
        <v>1603</v>
      </c>
      <c r="G240" s="296" t="s">
        <v>1604</v>
      </c>
      <c r="H240" s="295" t="s">
        <v>1605</v>
      </c>
      <c r="I240" s="295"/>
    </row>
    <row r="241" spans="1:9" ht="30">
      <c r="D241" s="365"/>
      <c r="E241" s="365"/>
      <c r="F241" s="365"/>
      <c r="G241" s="296" t="s">
        <v>1617</v>
      </c>
      <c r="H241" s="295"/>
      <c r="I241" s="295"/>
    </row>
    <row r="242" spans="1:9">
      <c r="D242" s="365"/>
      <c r="E242" s="302">
        <v>140006</v>
      </c>
      <c r="F242" s="302" t="s">
        <v>59</v>
      </c>
      <c r="G242" s="364" t="s">
        <v>975</v>
      </c>
      <c r="H242" s="364" t="s">
        <v>1634</v>
      </c>
      <c r="I242" s="366">
        <v>43862</v>
      </c>
    </row>
    <row r="243" spans="1:9">
      <c r="D243" s="365"/>
      <c r="E243" s="302">
        <v>140007</v>
      </c>
      <c r="F243" s="302" t="s">
        <v>62</v>
      </c>
      <c r="G243" s="364"/>
      <c r="H243" s="364"/>
      <c r="I243" s="365"/>
    </row>
    <row r="244" spans="1:9">
      <c r="D244" s="6" t="s">
        <v>458</v>
      </c>
      <c r="E244" s="286">
        <v>120400</v>
      </c>
      <c r="F244" s="286" t="s">
        <v>1029</v>
      </c>
      <c r="G244" s="23" t="s">
        <v>984</v>
      </c>
      <c r="H244" s="23" t="s">
        <v>1611</v>
      </c>
      <c r="I244" s="294" t="s">
        <v>463</v>
      </c>
    </row>
    <row r="245" spans="1:9">
      <c r="D245" s="298"/>
      <c r="E245" s="295"/>
      <c r="F245" s="295"/>
      <c r="G245" s="296"/>
      <c r="H245" s="295"/>
      <c r="I245" s="295"/>
    </row>
    <row r="246" spans="1:9">
      <c r="A246" s="19">
        <v>43840</v>
      </c>
      <c r="B246" s="202" t="s">
        <v>1627</v>
      </c>
      <c r="C246" s="6" t="s">
        <v>942</v>
      </c>
      <c r="D246" s="365" t="s">
        <v>443</v>
      </c>
      <c r="E246" s="222" t="s">
        <v>377</v>
      </c>
      <c r="F246" s="222" t="s">
        <v>344</v>
      </c>
      <c r="G246" s="23" t="s">
        <v>1119</v>
      </c>
      <c r="H246" s="23" t="s">
        <v>1120</v>
      </c>
      <c r="I246" s="221" t="s">
        <v>463</v>
      </c>
    </row>
    <row r="247" spans="1:9">
      <c r="D247" s="365"/>
      <c r="E247" s="295">
        <v>120021</v>
      </c>
      <c r="F247" s="295" t="s">
        <v>24</v>
      </c>
      <c r="G247" s="296" t="s">
        <v>1610</v>
      </c>
      <c r="H247" s="295" t="s">
        <v>1612</v>
      </c>
      <c r="I247" s="295" t="s">
        <v>463</v>
      </c>
    </row>
    <row r="248" spans="1:9" ht="30" customHeight="1">
      <c r="D248" s="365"/>
      <c r="E248" s="301">
        <v>120012</v>
      </c>
      <c r="F248" s="301" t="s">
        <v>1628</v>
      </c>
      <c r="G248" s="364" t="s">
        <v>1636</v>
      </c>
      <c r="H248" s="364" t="s">
        <v>1635</v>
      </c>
      <c r="I248" s="366">
        <v>43862</v>
      </c>
    </row>
    <row r="249" spans="1:9" ht="30" customHeight="1">
      <c r="D249" s="365"/>
      <c r="E249" s="301">
        <v>120013</v>
      </c>
      <c r="F249" s="301" t="s">
        <v>1629</v>
      </c>
      <c r="G249" s="364"/>
      <c r="H249" s="364"/>
      <c r="I249" s="365"/>
    </row>
    <row r="250" spans="1:9">
      <c r="D250" s="365"/>
      <c r="E250" s="1">
        <v>130021</v>
      </c>
      <c r="F250" s="1" t="s">
        <v>1436</v>
      </c>
      <c r="G250" s="364" t="s">
        <v>975</v>
      </c>
      <c r="H250" s="364" t="s">
        <v>1634</v>
      </c>
      <c r="I250" s="365"/>
    </row>
    <row r="251" spans="1:9">
      <c r="D251" s="365"/>
      <c r="E251" s="1">
        <v>130022</v>
      </c>
      <c r="F251" s="1" t="s">
        <v>1439</v>
      </c>
      <c r="G251" s="364"/>
      <c r="H251" s="364"/>
      <c r="I251" s="365"/>
    </row>
    <row r="252" spans="1:9">
      <c r="D252" s="365"/>
      <c r="E252" s="306">
        <v>140090</v>
      </c>
      <c r="F252" s="306" t="s">
        <v>1640</v>
      </c>
      <c r="G252" s="364" t="s">
        <v>1763</v>
      </c>
      <c r="H252" s="364" t="s">
        <v>1762</v>
      </c>
      <c r="I252" s="365" t="s">
        <v>463</v>
      </c>
    </row>
    <row r="253" spans="1:9">
      <c r="D253" s="365"/>
      <c r="E253" s="306">
        <v>140091</v>
      </c>
      <c r="F253" s="306" t="s">
        <v>1641</v>
      </c>
      <c r="G253" s="364"/>
      <c r="H253" s="364"/>
      <c r="I253" s="365"/>
    </row>
    <row r="254" spans="1:9">
      <c r="D254" s="365"/>
      <c r="E254" s="306">
        <v>140092</v>
      </c>
      <c r="F254" s="306" t="s">
        <v>1642</v>
      </c>
      <c r="G254" s="364"/>
      <c r="H254" s="364"/>
      <c r="I254" s="365"/>
    </row>
    <row r="255" spans="1:9">
      <c r="D255" s="365"/>
      <c r="E255" s="306">
        <v>140093</v>
      </c>
      <c r="F255" s="306" t="s">
        <v>1643</v>
      </c>
      <c r="G255" s="364"/>
      <c r="H255" s="364"/>
      <c r="I255" s="365"/>
    </row>
    <row r="256" spans="1:9">
      <c r="D256" s="365"/>
      <c r="E256" s="306">
        <v>140094</v>
      </c>
      <c r="F256" s="306" t="s">
        <v>1644</v>
      </c>
      <c r="G256" s="364"/>
      <c r="H256" s="364"/>
      <c r="I256" s="365"/>
    </row>
    <row r="257" spans="4:9">
      <c r="D257" s="365"/>
      <c r="E257" s="306">
        <v>140095</v>
      </c>
      <c r="F257" s="306" t="s">
        <v>1645</v>
      </c>
      <c r="G257" s="364"/>
      <c r="H257" s="364"/>
      <c r="I257" s="365"/>
    </row>
    <row r="258" spans="4:9">
      <c r="D258" s="365"/>
      <c r="E258" s="306">
        <v>140097</v>
      </c>
      <c r="F258" s="306" t="s">
        <v>1646</v>
      </c>
      <c r="G258" s="364"/>
      <c r="H258" s="364"/>
      <c r="I258" s="365"/>
    </row>
    <row r="259" spans="4:9">
      <c r="D259" s="365"/>
      <c r="E259" s="306">
        <v>140098</v>
      </c>
      <c r="F259" s="306" t="s">
        <v>1647</v>
      </c>
      <c r="G259" s="364"/>
      <c r="H259" s="364"/>
      <c r="I259" s="365"/>
    </row>
    <row r="260" spans="4:9">
      <c r="D260" s="365"/>
      <c r="E260" s="306">
        <v>140099</v>
      </c>
      <c r="F260" s="306" t="s">
        <v>1648</v>
      </c>
      <c r="G260" s="364"/>
      <c r="H260" s="364"/>
      <c r="I260" s="365"/>
    </row>
    <row r="261" spans="4:9">
      <c r="D261" s="365"/>
      <c r="E261" s="306">
        <v>140100</v>
      </c>
      <c r="F261" s="306" t="s">
        <v>1649</v>
      </c>
      <c r="G261" s="364"/>
      <c r="H261" s="364"/>
      <c r="I261" s="365"/>
    </row>
    <row r="262" spans="4:9">
      <c r="D262" s="365"/>
      <c r="E262" s="306">
        <v>140101</v>
      </c>
      <c r="F262" s="306" t="s">
        <v>1650</v>
      </c>
      <c r="G262" s="364"/>
      <c r="H262" s="364"/>
      <c r="I262" s="365"/>
    </row>
    <row r="263" spans="4:9">
      <c r="D263" s="365"/>
      <c r="E263" s="306">
        <v>140102</v>
      </c>
      <c r="F263" s="306" t="s">
        <v>1651</v>
      </c>
      <c r="G263" s="364"/>
      <c r="H263" s="364"/>
      <c r="I263" s="365"/>
    </row>
    <row r="264" spans="4:9">
      <c r="D264" s="365"/>
      <c r="E264" s="306">
        <v>140115</v>
      </c>
      <c r="F264" s="306" t="s">
        <v>1652</v>
      </c>
      <c r="G264" s="364"/>
      <c r="H264" s="364"/>
      <c r="I264" s="365"/>
    </row>
    <row r="265" spans="4:9">
      <c r="D265" s="365"/>
      <c r="E265" s="306">
        <v>140116</v>
      </c>
      <c r="F265" s="306" t="s">
        <v>1653</v>
      </c>
      <c r="G265" s="364"/>
      <c r="H265" s="364"/>
      <c r="I265" s="365"/>
    </row>
    <row r="266" spans="4:9">
      <c r="D266" s="365"/>
      <c r="E266" s="306">
        <v>140117</v>
      </c>
      <c r="F266" s="306" t="s">
        <v>1654</v>
      </c>
      <c r="G266" s="364"/>
      <c r="H266" s="364"/>
      <c r="I266" s="365"/>
    </row>
    <row r="267" spans="4:9">
      <c r="D267" s="365"/>
      <c r="E267" s="306">
        <v>140118</v>
      </c>
      <c r="F267" s="306" t="s">
        <v>1655</v>
      </c>
      <c r="G267" s="364"/>
      <c r="H267" s="364"/>
      <c r="I267" s="365"/>
    </row>
    <row r="268" spans="4:9">
      <c r="D268" s="365"/>
      <c r="E268" s="306">
        <v>140119</v>
      </c>
      <c r="F268" s="306" t="s">
        <v>1656</v>
      </c>
      <c r="G268" s="364"/>
      <c r="H268" s="364"/>
      <c r="I268" s="365"/>
    </row>
    <row r="269" spans="4:9">
      <c r="D269" s="365"/>
      <c r="E269" s="306">
        <v>140120</v>
      </c>
      <c r="F269" s="306" t="s">
        <v>1657</v>
      </c>
      <c r="G269" s="364"/>
      <c r="H269" s="364"/>
      <c r="I269" s="365"/>
    </row>
    <row r="270" spans="4:9">
      <c r="D270" s="365"/>
      <c r="E270" s="306">
        <v>140129</v>
      </c>
      <c r="F270" s="306" t="s">
        <v>1658</v>
      </c>
      <c r="G270" s="364"/>
      <c r="H270" s="364"/>
      <c r="I270" s="365"/>
    </row>
    <row r="271" spans="4:9">
      <c r="D271" s="365"/>
      <c r="E271" s="306">
        <v>140130</v>
      </c>
      <c r="F271" s="306" t="s">
        <v>1659</v>
      </c>
      <c r="G271" s="364"/>
      <c r="H271" s="364"/>
      <c r="I271" s="365"/>
    </row>
    <row r="272" spans="4:9">
      <c r="D272" s="365"/>
      <c r="E272" s="306">
        <v>140131</v>
      </c>
      <c r="F272" s="306" t="s">
        <v>1660</v>
      </c>
      <c r="G272" s="364"/>
      <c r="H272" s="364"/>
      <c r="I272" s="365"/>
    </row>
    <row r="273" spans="1:9">
      <c r="D273" s="365"/>
      <c r="E273" s="306">
        <v>140172</v>
      </c>
      <c r="F273" s="306" t="s">
        <v>1661</v>
      </c>
      <c r="G273" s="364"/>
      <c r="H273" s="364"/>
      <c r="I273" s="365"/>
    </row>
    <row r="274" spans="1:9">
      <c r="D274" s="365"/>
      <c r="E274" s="306">
        <v>140173</v>
      </c>
      <c r="F274" s="306" t="s">
        <v>1662</v>
      </c>
      <c r="G274" s="364"/>
      <c r="H274" s="364"/>
      <c r="I274" s="365"/>
    </row>
    <row r="275" spans="1:9">
      <c r="D275" s="365"/>
      <c r="E275" s="306">
        <v>140200</v>
      </c>
      <c r="F275" s="306" t="s">
        <v>1663</v>
      </c>
      <c r="G275" s="364"/>
      <c r="H275" s="364"/>
      <c r="I275" s="365"/>
    </row>
    <row r="276" spans="1:9">
      <c r="D276" s="365"/>
      <c r="E276" s="306">
        <v>140201</v>
      </c>
      <c r="F276" s="306" t="s">
        <v>1664</v>
      </c>
      <c r="G276" s="364"/>
      <c r="H276" s="364"/>
      <c r="I276" s="365"/>
    </row>
    <row r="277" spans="1:9">
      <c r="D277" s="365"/>
      <c r="E277" s="306">
        <v>140202</v>
      </c>
      <c r="F277" s="306" t="s">
        <v>1665</v>
      </c>
      <c r="G277" s="364"/>
      <c r="H277" s="364"/>
      <c r="I277" s="365"/>
    </row>
    <row r="278" spans="1:9">
      <c r="D278" s="365"/>
      <c r="E278" s="306">
        <v>140203</v>
      </c>
      <c r="F278" s="306" t="s">
        <v>1666</v>
      </c>
      <c r="G278" s="364"/>
      <c r="H278" s="364"/>
      <c r="I278" s="365"/>
    </row>
    <row r="279" spans="1:9">
      <c r="D279" s="365"/>
      <c r="E279" s="310">
        <v>140006</v>
      </c>
      <c r="F279" s="310" t="s">
        <v>1667</v>
      </c>
      <c r="G279" s="364" t="s">
        <v>1610</v>
      </c>
      <c r="H279" s="364" t="s">
        <v>1775</v>
      </c>
      <c r="I279" s="365" t="s">
        <v>463</v>
      </c>
    </row>
    <row r="280" spans="1:9">
      <c r="D280" s="365"/>
      <c r="E280" s="310">
        <v>140007</v>
      </c>
      <c r="F280" s="310" t="s">
        <v>1668</v>
      </c>
      <c r="G280" s="364"/>
      <c r="H280" s="364"/>
      <c r="I280" s="365"/>
    </row>
    <row r="281" spans="1:9">
      <c r="D281" s="365"/>
      <c r="E281" s="310">
        <v>140008</v>
      </c>
      <c r="F281" s="310" t="s">
        <v>64</v>
      </c>
      <c r="G281" s="364"/>
      <c r="H281" s="364"/>
      <c r="I281" s="365"/>
    </row>
    <row r="282" spans="1:9">
      <c r="D282" s="365"/>
      <c r="E282" s="310" t="s">
        <v>377</v>
      </c>
      <c r="F282" s="310" t="s">
        <v>344</v>
      </c>
      <c r="G282" s="308" t="s">
        <v>1780</v>
      </c>
      <c r="H282" s="308" t="s">
        <v>1769</v>
      </c>
      <c r="I282" s="309" t="s">
        <v>463</v>
      </c>
    </row>
    <row r="283" spans="1:9">
      <c r="D283" s="6" t="s">
        <v>458</v>
      </c>
      <c r="E283" s="310">
        <v>120872</v>
      </c>
      <c r="F283" s="310" t="s">
        <v>1773</v>
      </c>
      <c r="G283" s="308" t="s">
        <v>483</v>
      </c>
      <c r="H283" s="308"/>
      <c r="I283" s="309" t="s">
        <v>463</v>
      </c>
    </row>
    <row r="284" spans="1:9">
      <c r="D284" s="6" t="s">
        <v>944</v>
      </c>
      <c r="E284" s="293" t="s">
        <v>377</v>
      </c>
      <c r="F284" s="293" t="s">
        <v>1620</v>
      </c>
      <c r="G284" s="365" t="s">
        <v>483</v>
      </c>
      <c r="H284" s="365" t="s">
        <v>1038</v>
      </c>
      <c r="I284" s="365" t="s">
        <v>463</v>
      </c>
    </row>
    <row r="285" spans="1:9">
      <c r="D285" s="6" t="s">
        <v>943</v>
      </c>
      <c r="E285" s="1" t="s">
        <v>377</v>
      </c>
      <c r="F285" s="293" t="s">
        <v>1624</v>
      </c>
      <c r="G285" s="365"/>
      <c r="H285" s="365"/>
      <c r="I285" s="365"/>
    </row>
    <row r="286" spans="1:9">
      <c r="D286" s="6" t="s">
        <v>946</v>
      </c>
      <c r="E286" s="1" t="s">
        <v>377</v>
      </c>
      <c r="F286" s="293" t="s">
        <v>1623</v>
      </c>
      <c r="G286" s="365"/>
      <c r="H286" s="365"/>
      <c r="I286" s="365"/>
    </row>
    <row r="288" spans="1:9">
      <c r="A288" s="19">
        <v>43937</v>
      </c>
      <c r="B288" s="202" t="s">
        <v>1799</v>
      </c>
      <c r="C288" s="6" t="s">
        <v>942</v>
      </c>
      <c r="D288" s="365" t="s">
        <v>443</v>
      </c>
      <c r="E288" s="6">
        <v>140019</v>
      </c>
      <c r="F288" s="6" t="s">
        <v>76</v>
      </c>
      <c r="G288" s="23" t="s">
        <v>975</v>
      </c>
      <c r="H288" s="23" t="s">
        <v>1800</v>
      </c>
      <c r="I288" s="23" t="s">
        <v>463</v>
      </c>
    </row>
    <row r="289" spans="1:9">
      <c r="D289" s="365"/>
      <c r="E289" s="6">
        <v>120012</v>
      </c>
      <c r="F289" s="6" t="s">
        <v>1628</v>
      </c>
      <c r="G289" s="364" t="s">
        <v>1801</v>
      </c>
      <c r="H289" s="365" t="s">
        <v>1802</v>
      </c>
      <c r="I289" s="365" t="s">
        <v>463</v>
      </c>
    </row>
    <row r="290" spans="1:9">
      <c r="D290" s="365"/>
      <c r="E290" s="6">
        <v>120013</v>
      </c>
      <c r="F290" s="6" t="s">
        <v>1629</v>
      </c>
      <c r="G290" s="364"/>
      <c r="H290" s="365"/>
      <c r="I290" s="365"/>
    </row>
    <row r="291" spans="1:9">
      <c r="D291" s="365"/>
      <c r="E291" s="6">
        <v>130031</v>
      </c>
      <c r="F291" s="6" t="s">
        <v>1442</v>
      </c>
      <c r="G291" s="364"/>
      <c r="H291" s="365"/>
      <c r="I291" s="365"/>
    </row>
    <row r="292" spans="1:9">
      <c r="D292" s="365"/>
      <c r="E292" s="1">
        <v>140007</v>
      </c>
      <c r="F292" s="1" t="s">
        <v>1668</v>
      </c>
      <c r="G292" s="364"/>
      <c r="H292" s="365"/>
      <c r="I292" s="365"/>
    </row>
    <row r="293" spans="1:9">
      <c r="D293" s="365"/>
      <c r="E293" s="1">
        <v>140008</v>
      </c>
      <c r="F293" s="1" t="s">
        <v>64</v>
      </c>
      <c r="G293" s="364"/>
      <c r="H293" s="365"/>
      <c r="I293" s="365"/>
    </row>
    <row r="294" spans="1:9">
      <c r="D294" s="365"/>
      <c r="E294" s="1">
        <v>130032</v>
      </c>
      <c r="F294" s="1" t="s">
        <v>1446</v>
      </c>
      <c r="G294" s="365" t="s">
        <v>1803</v>
      </c>
      <c r="H294" s="365" t="s">
        <v>1025</v>
      </c>
      <c r="I294" s="365" t="s">
        <v>463</v>
      </c>
    </row>
    <row r="295" spans="1:9">
      <c r="D295" s="365"/>
      <c r="E295" s="1">
        <v>130033</v>
      </c>
      <c r="F295" s="1" t="s">
        <v>1449</v>
      </c>
      <c r="G295" s="365"/>
      <c r="H295" s="365"/>
      <c r="I295" s="365"/>
    </row>
    <row r="296" spans="1:9">
      <c r="D296" s="365"/>
      <c r="E296" s="1">
        <v>130034</v>
      </c>
      <c r="F296" s="1" t="s">
        <v>1452</v>
      </c>
      <c r="G296" s="365"/>
      <c r="H296" s="365"/>
      <c r="I296" s="365"/>
    </row>
    <row r="297" spans="1:9">
      <c r="D297" s="365"/>
      <c r="E297" s="1">
        <v>130035</v>
      </c>
      <c r="F297" s="1" t="s">
        <v>1455</v>
      </c>
      <c r="G297" s="365"/>
      <c r="H297" s="365"/>
      <c r="I297" s="365"/>
    </row>
    <row r="298" spans="1:9">
      <c r="D298" s="365"/>
      <c r="E298" s="1">
        <v>130036</v>
      </c>
      <c r="F298" s="1" t="s">
        <v>1458</v>
      </c>
      <c r="G298" s="365"/>
      <c r="H298" s="365"/>
      <c r="I298" s="365"/>
    </row>
    <row r="299" spans="1:9">
      <c r="D299" s="365"/>
      <c r="E299" s="1">
        <v>130037</v>
      </c>
      <c r="F299" s="1" t="s">
        <v>1461</v>
      </c>
      <c r="G299" s="365"/>
      <c r="H299" s="365"/>
      <c r="I299" s="365"/>
    </row>
    <row r="300" spans="1:9">
      <c r="D300" s="365"/>
      <c r="E300" s="1">
        <v>130038</v>
      </c>
      <c r="F300" s="1" t="s">
        <v>1464</v>
      </c>
      <c r="G300" s="365"/>
      <c r="H300" s="365"/>
      <c r="I300" s="365"/>
    </row>
    <row r="301" spans="1:9">
      <c r="D301" s="365"/>
      <c r="E301" s="1">
        <v>130039</v>
      </c>
      <c r="F301" s="1" t="s">
        <v>1467</v>
      </c>
      <c r="G301" s="365"/>
      <c r="H301" s="365"/>
      <c r="I301" s="365"/>
    </row>
    <row r="302" spans="1:9">
      <c r="D302" s="365"/>
      <c r="E302" s="1">
        <v>130040</v>
      </c>
      <c r="F302" s="1" t="s">
        <v>1470</v>
      </c>
      <c r="G302" s="365"/>
      <c r="H302" s="365"/>
      <c r="I302" s="365"/>
    </row>
    <row r="304" spans="1:9">
      <c r="A304" s="19">
        <v>43999</v>
      </c>
      <c r="B304" s="202" t="s">
        <v>1806</v>
      </c>
      <c r="C304" s="6" t="s">
        <v>942</v>
      </c>
      <c r="D304" s="365" t="s">
        <v>443</v>
      </c>
      <c r="E304" s="1">
        <v>110001</v>
      </c>
      <c r="F304" s="1" t="s">
        <v>1137</v>
      </c>
      <c r="G304" s="365" t="s">
        <v>1804</v>
      </c>
      <c r="H304" s="365" t="s">
        <v>1805</v>
      </c>
      <c r="I304" s="365" t="s">
        <v>463</v>
      </c>
    </row>
    <row r="305" spans="1:9">
      <c r="D305" s="365"/>
      <c r="E305" s="1">
        <v>110002</v>
      </c>
      <c r="F305" s="1" t="s">
        <v>1141</v>
      </c>
      <c r="G305" s="365"/>
      <c r="H305" s="365"/>
      <c r="I305" s="365"/>
    </row>
    <row r="306" spans="1:9" ht="30">
      <c r="D306" s="365"/>
      <c r="E306" s="316" t="s">
        <v>377</v>
      </c>
      <c r="F306" s="316" t="s">
        <v>344</v>
      </c>
      <c r="G306" s="23" t="s">
        <v>1813</v>
      </c>
      <c r="H306" s="317" t="s">
        <v>1814</v>
      </c>
      <c r="I306" s="365"/>
    </row>
    <row r="307" spans="1:9">
      <c r="D307" s="365"/>
      <c r="E307" s="319">
        <v>110077</v>
      </c>
      <c r="F307" s="319" t="s">
        <v>1817</v>
      </c>
      <c r="G307" s="318" t="s">
        <v>483</v>
      </c>
      <c r="H307" s="318" t="s">
        <v>1818</v>
      </c>
      <c r="I307" s="323">
        <v>44044</v>
      </c>
    </row>
    <row r="308" spans="1:9">
      <c r="E308" s="6"/>
      <c r="F308" s="6"/>
    </row>
    <row r="309" spans="1:9">
      <c r="A309" s="19">
        <v>44027</v>
      </c>
      <c r="B309" s="202" t="s">
        <v>1806</v>
      </c>
      <c r="C309" s="6" t="s">
        <v>263</v>
      </c>
      <c r="D309" s="6" t="s">
        <v>443</v>
      </c>
      <c r="E309" s="322">
        <v>140014</v>
      </c>
      <c r="F309" s="322" t="s">
        <v>72</v>
      </c>
      <c r="G309" s="365" t="s">
        <v>975</v>
      </c>
      <c r="H309" s="365" t="s">
        <v>1822</v>
      </c>
      <c r="I309" s="366">
        <v>44044</v>
      </c>
    </row>
    <row r="310" spans="1:9">
      <c r="E310" s="322">
        <v>140213</v>
      </c>
      <c r="F310" s="322" t="s">
        <v>435</v>
      </c>
      <c r="G310" s="365"/>
      <c r="H310" s="365"/>
      <c r="I310" s="366"/>
    </row>
    <row r="311" spans="1:9">
      <c r="E311" s="322">
        <v>120872</v>
      </c>
      <c r="F311" s="322" t="s">
        <v>1773</v>
      </c>
      <c r="G311" s="23" t="s">
        <v>975</v>
      </c>
      <c r="H311" s="23" t="s">
        <v>1823</v>
      </c>
      <c r="I311" s="321">
        <v>44044</v>
      </c>
    </row>
    <row r="313" spans="1:9">
      <c r="A313" s="19">
        <v>44034</v>
      </c>
      <c r="B313" s="20" t="s">
        <v>1824</v>
      </c>
      <c r="C313" s="6" t="s">
        <v>942</v>
      </c>
      <c r="D313" s="6" t="s">
        <v>443</v>
      </c>
      <c r="E313" s="1">
        <v>130015</v>
      </c>
      <c r="F313" s="1" t="s">
        <v>1677</v>
      </c>
      <c r="G313" s="364" t="s">
        <v>1825</v>
      </c>
      <c r="H313" s="364" t="s">
        <v>1830</v>
      </c>
      <c r="I313" s="365" t="s">
        <v>463</v>
      </c>
    </row>
    <row r="314" spans="1:9">
      <c r="E314" s="1">
        <v>130016</v>
      </c>
      <c r="F314" s="1" t="s">
        <v>1678</v>
      </c>
      <c r="G314" s="364"/>
      <c r="H314" s="364"/>
      <c r="I314" s="365"/>
    </row>
    <row r="315" spans="1:9">
      <c r="E315" s="1">
        <v>130017</v>
      </c>
      <c r="F315" s="1" t="s">
        <v>1679</v>
      </c>
      <c r="G315" s="364"/>
      <c r="H315" s="364"/>
      <c r="I315" s="365"/>
    </row>
    <row r="316" spans="1:9">
      <c r="E316" s="1">
        <v>130018</v>
      </c>
      <c r="F316" s="1" t="s">
        <v>1680</v>
      </c>
      <c r="G316" s="364"/>
      <c r="H316" s="364"/>
      <c r="I316" s="365"/>
    </row>
    <row r="317" spans="1:9">
      <c r="E317" s="1">
        <v>130019</v>
      </c>
      <c r="F317" s="1" t="s">
        <v>1681</v>
      </c>
      <c r="G317" s="364"/>
      <c r="H317" s="364"/>
      <c r="I317" s="365"/>
    </row>
    <row r="318" spans="1:9">
      <c r="E318" s="1">
        <v>130020</v>
      </c>
      <c r="F318" s="1" t="s">
        <v>1682</v>
      </c>
      <c r="G318" s="364"/>
      <c r="H318" s="364"/>
      <c r="I318" s="365"/>
    </row>
    <row r="319" spans="1:9">
      <c r="E319" s="1">
        <v>130048</v>
      </c>
      <c r="F319" s="1" t="s">
        <v>1683</v>
      </c>
      <c r="G319" s="364"/>
      <c r="H319" s="364"/>
      <c r="I319" s="365"/>
    </row>
    <row r="320" spans="1:9">
      <c r="E320" s="1">
        <v>130049</v>
      </c>
      <c r="F320" s="1" t="s">
        <v>1684</v>
      </c>
      <c r="G320" s="364"/>
      <c r="H320" s="364"/>
      <c r="I320" s="365"/>
    </row>
    <row r="321" spans="5:9">
      <c r="E321" s="1">
        <v>130050</v>
      </c>
      <c r="F321" s="1" t="s">
        <v>1685</v>
      </c>
      <c r="G321" s="364"/>
      <c r="H321" s="364"/>
      <c r="I321" s="365"/>
    </row>
    <row r="322" spans="5:9">
      <c r="E322" s="1">
        <v>130051</v>
      </c>
      <c r="F322" s="1" t="s">
        <v>1686</v>
      </c>
      <c r="G322" s="364"/>
      <c r="H322" s="364"/>
      <c r="I322" s="365"/>
    </row>
    <row r="323" spans="5:9">
      <c r="E323" s="1">
        <v>130052</v>
      </c>
      <c r="F323" s="1" t="s">
        <v>1687</v>
      </c>
      <c r="G323" s="364"/>
      <c r="H323" s="364"/>
      <c r="I323" s="365"/>
    </row>
    <row r="324" spans="5:9">
      <c r="E324" s="1">
        <v>130053</v>
      </c>
      <c r="F324" s="1" t="s">
        <v>1688</v>
      </c>
      <c r="G324" s="364"/>
      <c r="H324" s="364"/>
      <c r="I324" s="365"/>
    </row>
    <row r="325" spans="5:9">
      <c r="E325" s="1">
        <v>130026</v>
      </c>
      <c r="F325" s="1" t="s">
        <v>1669</v>
      </c>
      <c r="G325" s="364"/>
      <c r="H325" s="364"/>
      <c r="I325" s="365"/>
    </row>
    <row r="326" spans="5:9">
      <c r="E326" s="1">
        <v>130027</v>
      </c>
      <c r="F326" s="1" t="s">
        <v>1670</v>
      </c>
      <c r="G326" s="364"/>
      <c r="H326" s="364"/>
      <c r="I326" s="365"/>
    </row>
    <row r="327" spans="5:9">
      <c r="E327" s="1">
        <v>130028</v>
      </c>
      <c r="F327" s="1" t="s">
        <v>1671</v>
      </c>
      <c r="G327" s="364"/>
      <c r="H327" s="364"/>
      <c r="I327" s="365"/>
    </row>
    <row r="328" spans="5:9">
      <c r="E328" s="1">
        <v>130054</v>
      </c>
      <c r="F328" s="1" t="s">
        <v>1672</v>
      </c>
      <c r="G328" s="364"/>
      <c r="H328" s="364"/>
      <c r="I328" s="365"/>
    </row>
    <row r="329" spans="5:9">
      <c r="E329" s="1">
        <v>130055</v>
      </c>
      <c r="F329" s="1" t="s">
        <v>1673</v>
      </c>
      <c r="G329" s="364"/>
      <c r="H329" s="364"/>
      <c r="I329" s="365"/>
    </row>
    <row r="330" spans="5:9">
      <c r="E330" s="1">
        <v>130056</v>
      </c>
      <c r="F330" s="1" t="s">
        <v>1674</v>
      </c>
      <c r="G330" s="364"/>
      <c r="H330" s="364"/>
      <c r="I330" s="365"/>
    </row>
    <row r="331" spans="5:9">
      <c r="E331" s="1">
        <v>120000</v>
      </c>
      <c r="F331" s="1" t="s">
        <v>1374</v>
      </c>
      <c r="G331" s="364" t="s">
        <v>1828</v>
      </c>
      <c r="H331" s="364" t="s">
        <v>1831</v>
      </c>
      <c r="I331" s="365"/>
    </row>
    <row r="332" spans="5:9">
      <c r="E332" s="1">
        <v>120001</v>
      </c>
      <c r="F332" s="1" t="s">
        <v>1376</v>
      </c>
      <c r="G332" s="364"/>
      <c r="H332" s="364"/>
      <c r="I332" s="365"/>
    </row>
    <row r="333" spans="5:9">
      <c r="E333" s="1">
        <v>120002</v>
      </c>
      <c r="F333" s="1" t="s">
        <v>1378</v>
      </c>
      <c r="G333" s="364"/>
      <c r="H333" s="364"/>
      <c r="I333" s="365"/>
    </row>
    <row r="334" spans="5:9">
      <c r="E334" s="1">
        <v>120003</v>
      </c>
      <c r="F334" s="1" t="s">
        <v>1380</v>
      </c>
      <c r="G334" s="364"/>
      <c r="H334" s="364"/>
      <c r="I334" s="365"/>
    </row>
    <row r="335" spans="5:9">
      <c r="E335" s="1">
        <v>120004</v>
      </c>
      <c r="F335" s="1" t="s">
        <v>1796</v>
      </c>
      <c r="G335" s="364"/>
      <c r="H335" s="364"/>
      <c r="I335" s="365"/>
    </row>
    <row r="336" spans="5:9">
      <c r="E336" s="1">
        <v>120005</v>
      </c>
      <c r="F336" s="1" t="s">
        <v>1385</v>
      </c>
      <c r="G336" s="364"/>
      <c r="H336" s="364"/>
      <c r="I336" s="365"/>
    </row>
    <row r="337" spans="5:9">
      <c r="E337" s="1">
        <v>120012</v>
      </c>
      <c r="F337" s="1" t="s">
        <v>1628</v>
      </c>
      <c r="G337" s="364"/>
      <c r="H337" s="364"/>
      <c r="I337" s="365"/>
    </row>
    <row r="338" spans="5:9">
      <c r="E338" s="1">
        <v>120014</v>
      </c>
      <c r="F338" s="1" t="s">
        <v>1406</v>
      </c>
      <c r="G338" s="364"/>
      <c r="H338" s="364"/>
      <c r="I338" s="365"/>
    </row>
    <row r="339" spans="5:9">
      <c r="E339" s="1">
        <v>120015</v>
      </c>
      <c r="F339" s="1" t="s">
        <v>1408</v>
      </c>
      <c r="G339" s="364"/>
      <c r="H339" s="364"/>
      <c r="I339" s="365"/>
    </row>
    <row r="340" spans="5:9">
      <c r="E340" s="1">
        <v>120016</v>
      </c>
      <c r="F340" s="1" t="s">
        <v>1410</v>
      </c>
      <c r="G340" s="364"/>
      <c r="H340" s="364"/>
      <c r="I340" s="365"/>
    </row>
    <row r="341" spans="5:9">
      <c r="E341" s="1">
        <v>120006</v>
      </c>
      <c r="F341" s="1" t="s">
        <v>1387</v>
      </c>
      <c r="G341" s="364" t="s">
        <v>1829</v>
      </c>
      <c r="H341" s="364"/>
      <c r="I341" s="365"/>
    </row>
    <row r="342" spans="5:9">
      <c r="E342" s="1">
        <v>120007</v>
      </c>
      <c r="F342" s="1" t="s">
        <v>1390</v>
      </c>
      <c r="G342" s="364"/>
      <c r="H342" s="364"/>
      <c r="I342" s="365"/>
    </row>
    <row r="343" spans="5:9">
      <c r="E343" s="1">
        <v>120008</v>
      </c>
      <c r="F343" s="1" t="s">
        <v>1393</v>
      </c>
      <c r="G343" s="364"/>
      <c r="H343" s="364"/>
      <c r="I343" s="365"/>
    </row>
    <row r="344" spans="5:9">
      <c r="E344" s="1">
        <v>120009</v>
      </c>
      <c r="F344" s="1" t="s">
        <v>1396</v>
      </c>
      <c r="G344" s="364"/>
      <c r="H344" s="364"/>
      <c r="I344" s="365"/>
    </row>
    <row r="345" spans="5:9">
      <c r="E345" s="1">
        <v>120010</v>
      </c>
      <c r="F345" s="1" t="s">
        <v>1399</v>
      </c>
      <c r="G345" s="364"/>
      <c r="H345" s="364"/>
      <c r="I345" s="365"/>
    </row>
    <row r="346" spans="5:9">
      <c r="E346" s="1">
        <v>120011</v>
      </c>
      <c r="F346" s="1" t="s">
        <v>1402</v>
      </c>
      <c r="G346" s="364"/>
      <c r="H346" s="364"/>
      <c r="I346" s="365"/>
    </row>
    <row r="347" spans="5:9">
      <c r="E347" s="1">
        <v>120013</v>
      </c>
      <c r="F347" s="1" t="s">
        <v>1629</v>
      </c>
      <c r="G347" s="364"/>
      <c r="H347" s="364"/>
      <c r="I347" s="365"/>
    </row>
    <row r="348" spans="5:9">
      <c r="E348" s="1">
        <v>120017</v>
      </c>
      <c r="F348" s="1" t="s">
        <v>1412</v>
      </c>
      <c r="G348" s="364"/>
      <c r="H348" s="364"/>
      <c r="I348" s="365"/>
    </row>
    <row r="349" spans="5:9">
      <c r="E349" s="1">
        <v>120018</v>
      </c>
      <c r="F349" s="1" t="s">
        <v>1415</v>
      </c>
      <c r="G349" s="364"/>
      <c r="H349" s="364"/>
      <c r="I349" s="365"/>
    </row>
    <row r="350" spans="5:9">
      <c r="E350" s="1">
        <v>120019</v>
      </c>
      <c r="F350" s="1" t="s">
        <v>1418</v>
      </c>
      <c r="G350" s="364"/>
      <c r="H350" s="364"/>
      <c r="I350" s="365"/>
    </row>
    <row r="351" spans="5:9">
      <c r="E351" s="326">
        <v>140229</v>
      </c>
      <c r="F351" s="326" t="s">
        <v>1832</v>
      </c>
      <c r="G351" s="23" t="s">
        <v>483</v>
      </c>
      <c r="H351" s="23" t="s">
        <v>1833</v>
      </c>
      <c r="I351" s="325">
        <v>44075</v>
      </c>
    </row>
    <row r="352" spans="5:9">
      <c r="E352" s="1">
        <v>140200</v>
      </c>
      <c r="F352" s="1" t="s">
        <v>1663</v>
      </c>
      <c r="G352" s="365" t="s">
        <v>1838</v>
      </c>
      <c r="H352" s="364" t="s">
        <v>1830</v>
      </c>
      <c r="I352" s="365" t="s">
        <v>463</v>
      </c>
    </row>
    <row r="353" spans="1:9">
      <c r="E353" s="1">
        <v>140201</v>
      </c>
      <c r="F353" s="1" t="s">
        <v>1664</v>
      </c>
      <c r="G353" s="365"/>
      <c r="H353" s="364"/>
      <c r="I353" s="365"/>
    </row>
    <row r="354" spans="1:9">
      <c r="E354" s="1">
        <v>140202</v>
      </c>
      <c r="F354" s="1" t="s">
        <v>1665</v>
      </c>
      <c r="G354" s="365"/>
      <c r="H354" s="364"/>
      <c r="I354" s="365"/>
    </row>
    <row r="355" spans="1:9">
      <c r="E355" s="1">
        <v>140203</v>
      </c>
      <c r="F355" s="1" t="s">
        <v>1666</v>
      </c>
      <c r="G355" s="365"/>
      <c r="H355" s="364"/>
      <c r="I355" s="365"/>
    </row>
    <row r="356" spans="1:9">
      <c r="E356" s="329"/>
      <c r="F356" s="329"/>
      <c r="G356" s="328"/>
      <c r="H356" s="327"/>
      <c r="I356" s="328"/>
    </row>
    <row r="357" spans="1:9">
      <c r="A357" s="19">
        <v>44077</v>
      </c>
      <c r="B357" s="20" t="s">
        <v>1860</v>
      </c>
      <c r="C357" s="6" t="s">
        <v>942</v>
      </c>
      <c r="D357" s="6" t="s">
        <v>443</v>
      </c>
      <c r="E357" s="1">
        <v>120000</v>
      </c>
      <c r="F357" s="1" t="s">
        <v>1374</v>
      </c>
      <c r="G357" s="364" t="s">
        <v>1861</v>
      </c>
      <c r="H357" s="365" t="s">
        <v>1862</v>
      </c>
      <c r="I357" s="365" t="s">
        <v>463</v>
      </c>
    </row>
    <row r="358" spans="1:9">
      <c r="E358" s="1">
        <v>120001</v>
      </c>
      <c r="F358" s="1" t="s">
        <v>1376</v>
      </c>
      <c r="G358" s="364"/>
      <c r="H358" s="365"/>
      <c r="I358" s="365"/>
    </row>
    <row r="359" spans="1:9">
      <c r="E359" s="1">
        <v>120002</v>
      </c>
      <c r="F359" s="1" t="s">
        <v>1378</v>
      </c>
      <c r="G359" s="364"/>
      <c r="H359" s="365"/>
      <c r="I359" s="365"/>
    </row>
    <row r="360" spans="1:9">
      <c r="E360" s="1">
        <v>120003</v>
      </c>
      <c r="F360" s="1" t="s">
        <v>1380</v>
      </c>
      <c r="G360" s="364"/>
      <c r="H360" s="365"/>
      <c r="I360" s="365"/>
    </row>
    <row r="361" spans="1:9">
      <c r="E361" s="1">
        <v>120004</v>
      </c>
      <c r="F361" s="1" t="s">
        <v>1796</v>
      </c>
      <c r="G361" s="364"/>
      <c r="H361" s="365"/>
      <c r="I361" s="365"/>
    </row>
    <row r="362" spans="1:9">
      <c r="E362" s="1">
        <v>120005</v>
      </c>
      <c r="F362" s="1" t="s">
        <v>1385</v>
      </c>
      <c r="G362" s="364"/>
      <c r="H362" s="365"/>
      <c r="I362" s="365"/>
    </row>
    <row r="363" spans="1:9">
      <c r="E363" s="1">
        <v>120012</v>
      </c>
      <c r="F363" s="1" t="s">
        <v>1628</v>
      </c>
      <c r="G363" s="364"/>
      <c r="H363" s="365"/>
      <c r="I363" s="365"/>
    </row>
    <row r="364" spans="1:9">
      <c r="E364" s="1">
        <v>120014</v>
      </c>
      <c r="F364" s="1" t="s">
        <v>1406</v>
      </c>
      <c r="G364" s="364"/>
      <c r="H364" s="365"/>
      <c r="I364" s="365"/>
    </row>
    <row r="365" spans="1:9">
      <c r="E365" s="1">
        <v>120015</v>
      </c>
      <c r="F365" s="1" t="s">
        <v>1408</v>
      </c>
      <c r="G365" s="364"/>
      <c r="H365" s="365"/>
      <c r="I365" s="365"/>
    </row>
    <row r="366" spans="1:9">
      <c r="E366" s="1">
        <v>120016</v>
      </c>
      <c r="F366" s="1" t="s">
        <v>1410</v>
      </c>
      <c r="G366" s="364"/>
      <c r="H366" s="365"/>
      <c r="I366" s="365"/>
    </row>
    <row r="368" spans="1:9">
      <c r="A368" s="19">
        <v>44089</v>
      </c>
      <c r="B368" s="20" t="s">
        <v>1863</v>
      </c>
      <c r="C368" s="6" t="s">
        <v>263</v>
      </c>
      <c r="D368" s="6" t="s">
        <v>443</v>
      </c>
      <c r="E368" s="330">
        <v>140230</v>
      </c>
      <c r="F368" s="330" t="s">
        <v>1864</v>
      </c>
      <c r="G368" s="365" t="s">
        <v>483</v>
      </c>
      <c r="H368" s="365" t="s">
        <v>1870</v>
      </c>
      <c r="I368" s="366">
        <v>44105</v>
      </c>
    </row>
    <row r="369" spans="1:9">
      <c r="E369" s="330">
        <v>140231</v>
      </c>
      <c r="F369" s="330" t="s">
        <v>1865</v>
      </c>
      <c r="G369" s="365"/>
      <c r="H369" s="365"/>
      <c r="I369" s="365"/>
    </row>
    <row r="370" spans="1:9">
      <c r="E370" s="330">
        <v>140232</v>
      </c>
      <c r="F370" s="330" t="s">
        <v>1866</v>
      </c>
      <c r="G370" s="365"/>
      <c r="H370" s="365"/>
      <c r="I370" s="365"/>
    </row>
    <row r="371" spans="1:9">
      <c r="E371" s="330">
        <v>140233</v>
      </c>
      <c r="F371" s="330" t="s">
        <v>1867</v>
      </c>
      <c r="G371" s="365"/>
      <c r="H371" s="365"/>
      <c r="I371" s="365"/>
    </row>
    <row r="372" spans="1:9">
      <c r="E372" s="330">
        <v>140234</v>
      </c>
      <c r="F372" s="330" t="s">
        <v>1868</v>
      </c>
      <c r="G372" s="365"/>
      <c r="H372" s="365"/>
      <c r="I372" s="365"/>
    </row>
    <row r="373" spans="1:9">
      <c r="E373" s="330">
        <v>140235</v>
      </c>
      <c r="F373" s="330" t="s">
        <v>1869</v>
      </c>
      <c r="G373" s="365"/>
      <c r="H373" s="365"/>
      <c r="I373" s="365"/>
    </row>
    <row r="375" spans="1:9">
      <c r="A375" s="19">
        <v>44098</v>
      </c>
      <c r="B375" s="27" t="s">
        <v>1873</v>
      </c>
      <c r="C375" s="6" t="s">
        <v>263</v>
      </c>
      <c r="D375" s="6" t="s">
        <v>443</v>
      </c>
      <c r="E375" s="1">
        <v>140236</v>
      </c>
      <c r="F375" s="207" t="s">
        <v>1879</v>
      </c>
      <c r="G375" s="365" t="s">
        <v>483</v>
      </c>
      <c r="H375" s="365" t="s">
        <v>1874</v>
      </c>
      <c r="I375" s="366">
        <v>44197</v>
      </c>
    </row>
    <row r="376" spans="1:9">
      <c r="E376" s="1">
        <v>140237</v>
      </c>
      <c r="F376" s="207" t="s">
        <v>1880</v>
      </c>
      <c r="G376" s="365"/>
      <c r="H376" s="365"/>
      <c r="I376" s="365"/>
    </row>
    <row r="377" spans="1:9">
      <c r="E377" s="1">
        <v>140238</v>
      </c>
      <c r="F377" s="207" t="s">
        <v>1881</v>
      </c>
      <c r="G377" s="365"/>
      <c r="H377" s="365"/>
      <c r="I377" s="365"/>
    </row>
    <row r="378" spans="1:9">
      <c r="E378" s="1">
        <v>140239</v>
      </c>
      <c r="F378" s="207" t="s">
        <v>1882</v>
      </c>
      <c r="G378" s="365"/>
      <c r="H378" s="365"/>
      <c r="I378" s="365"/>
    </row>
    <row r="379" spans="1:9">
      <c r="E379" s="1">
        <v>140240</v>
      </c>
      <c r="F379" s="207" t="s">
        <v>1883</v>
      </c>
      <c r="G379" s="365"/>
      <c r="H379" s="365"/>
      <c r="I379" s="365"/>
    </row>
    <row r="380" spans="1:9">
      <c r="E380" s="1">
        <v>140241</v>
      </c>
      <c r="F380" s="207" t="s">
        <v>1884</v>
      </c>
      <c r="G380" s="365"/>
      <c r="H380" s="365"/>
      <c r="I380" s="365"/>
    </row>
    <row r="381" spans="1:9">
      <c r="E381" s="1">
        <v>140242</v>
      </c>
      <c r="F381" s="207" t="s">
        <v>1885</v>
      </c>
      <c r="G381" s="365"/>
      <c r="H381" s="365"/>
      <c r="I381" s="365"/>
    </row>
    <row r="382" spans="1:9">
      <c r="E382" s="1">
        <v>140243</v>
      </c>
      <c r="F382" s="207" t="s">
        <v>1886</v>
      </c>
      <c r="G382" s="365"/>
      <c r="H382" s="365"/>
      <c r="I382" s="365"/>
    </row>
    <row r="383" spans="1:9">
      <c r="E383" s="1">
        <v>140244</v>
      </c>
      <c r="F383" s="207" t="s">
        <v>1887</v>
      </c>
      <c r="G383" s="365"/>
      <c r="H383" s="365"/>
      <c r="I383" s="365"/>
    </row>
    <row r="384" spans="1:9">
      <c r="E384" s="1">
        <v>140245</v>
      </c>
      <c r="F384" s="207" t="s">
        <v>1888</v>
      </c>
      <c r="G384" s="365"/>
      <c r="H384" s="365"/>
      <c r="I384" s="365"/>
    </row>
    <row r="385" spans="1:9">
      <c r="E385" s="1">
        <v>140246</v>
      </c>
      <c r="F385" s="207" t="s">
        <v>1889</v>
      </c>
      <c r="G385" s="365"/>
      <c r="H385" s="365"/>
      <c r="I385" s="365"/>
    </row>
    <row r="386" spans="1:9">
      <c r="E386" s="1">
        <v>140247</v>
      </c>
      <c r="F386" s="207" t="s">
        <v>1890</v>
      </c>
      <c r="G386" s="365"/>
      <c r="H386" s="365"/>
      <c r="I386" s="365"/>
    </row>
    <row r="387" spans="1:9">
      <c r="E387" s="1">
        <v>140248</v>
      </c>
      <c r="F387" s="207" t="s">
        <v>1891</v>
      </c>
      <c r="G387" s="365"/>
      <c r="H387" s="365"/>
      <c r="I387" s="365"/>
    </row>
    <row r="388" spans="1:9">
      <c r="E388" s="1">
        <v>140249</v>
      </c>
      <c r="F388" s="207" t="s">
        <v>1892</v>
      </c>
      <c r="G388" s="365"/>
      <c r="H388" s="365"/>
      <c r="I388" s="365"/>
    </row>
    <row r="389" spans="1:9">
      <c r="E389" s="1">
        <v>140250</v>
      </c>
      <c r="F389" s="207" t="s">
        <v>1893</v>
      </c>
      <c r="G389" s="365"/>
      <c r="H389" s="365"/>
      <c r="I389" s="365"/>
    </row>
    <row r="390" spans="1:9">
      <c r="C390" s="6" t="s">
        <v>942</v>
      </c>
      <c r="D390" s="6" t="s">
        <v>443</v>
      </c>
      <c r="E390" s="1">
        <v>130046</v>
      </c>
      <c r="F390" s="1" t="s">
        <v>1488</v>
      </c>
      <c r="G390" s="23" t="s">
        <v>1875</v>
      </c>
      <c r="H390" s="23" t="s">
        <v>1025</v>
      </c>
      <c r="I390" s="365" t="s">
        <v>463</v>
      </c>
    </row>
    <row r="391" spans="1:9">
      <c r="E391" s="1">
        <v>110001</v>
      </c>
      <c r="F391" s="1" t="s">
        <v>1137</v>
      </c>
      <c r="G391" s="365" t="s">
        <v>1876</v>
      </c>
      <c r="H391" s="365" t="s">
        <v>1877</v>
      </c>
      <c r="I391" s="365"/>
    </row>
    <row r="392" spans="1:9">
      <c r="E392" s="1">
        <v>110002</v>
      </c>
      <c r="F392" s="1" t="s">
        <v>1141</v>
      </c>
      <c r="G392" s="365"/>
      <c r="H392" s="365"/>
      <c r="I392" s="365"/>
    </row>
    <row r="393" spans="1:9">
      <c r="D393" s="6" t="s">
        <v>944</v>
      </c>
      <c r="E393" s="1" t="s">
        <v>344</v>
      </c>
      <c r="F393" s="1" t="s">
        <v>344</v>
      </c>
      <c r="G393" s="23" t="s">
        <v>1896</v>
      </c>
      <c r="H393" s="333" t="s">
        <v>1897</v>
      </c>
      <c r="I393" s="365"/>
    </row>
    <row r="395" spans="1:9">
      <c r="A395" s="19">
        <v>44159</v>
      </c>
      <c r="B395" s="20" t="s">
        <v>1915</v>
      </c>
      <c r="C395" s="6" t="s">
        <v>263</v>
      </c>
      <c r="D395" s="6" t="s">
        <v>443</v>
      </c>
      <c r="E395" s="7">
        <v>110078</v>
      </c>
      <c r="F395" s="335" t="s">
        <v>1911</v>
      </c>
      <c r="G395" s="23" t="s">
        <v>483</v>
      </c>
      <c r="H395" s="23" t="s">
        <v>1914</v>
      </c>
      <c r="I395" s="334">
        <v>44197</v>
      </c>
    </row>
    <row r="396" spans="1:9">
      <c r="E396" s="1">
        <v>140058</v>
      </c>
      <c r="F396" s="1" t="s">
        <v>149</v>
      </c>
      <c r="G396" s="365" t="s">
        <v>984</v>
      </c>
      <c r="H396" s="365" t="s">
        <v>1916</v>
      </c>
      <c r="I396" s="365" t="s">
        <v>463</v>
      </c>
    </row>
    <row r="397" spans="1:9">
      <c r="E397" s="1">
        <v>140059</v>
      </c>
      <c r="F397" s="1" t="s">
        <v>150</v>
      </c>
      <c r="G397" s="365"/>
      <c r="H397" s="365"/>
      <c r="I397" s="365"/>
    </row>
    <row r="398" spans="1:9">
      <c r="E398" s="1">
        <v>140060</v>
      </c>
      <c r="F398" s="1" t="s">
        <v>151</v>
      </c>
      <c r="G398" s="365"/>
      <c r="H398" s="365"/>
      <c r="I398" s="365"/>
    </row>
    <row r="399" spans="1:9">
      <c r="E399" s="1">
        <v>140061</v>
      </c>
      <c r="F399" s="1" t="s">
        <v>152</v>
      </c>
      <c r="G399" s="365"/>
      <c r="H399" s="365"/>
      <c r="I399" s="365"/>
    </row>
    <row r="400" spans="1:9">
      <c r="E400" s="1">
        <v>140062</v>
      </c>
      <c r="F400" s="1" t="s">
        <v>153</v>
      </c>
      <c r="G400" s="365"/>
      <c r="H400" s="365"/>
      <c r="I400" s="365"/>
    </row>
    <row r="401" spans="1:9">
      <c r="E401" s="1">
        <v>140063</v>
      </c>
      <c r="F401" s="1" t="s">
        <v>154</v>
      </c>
      <c r="G401" s="365"/>
      <c r="H401" s="365"/>
      <c r="I401" s="365"/>
    </row>
    <row r="402" spans="1:9">
      <c r="E402" s="1">
        <v>140217</v>
      </c>
      <c r="F402" s="1" t="s">
        <v>441</v>
      </c>
      <c r="G402" s="365"/>
      <c r="H402" s="365"/>
      <c r="I402" s="365"/>
    </row>
    <row r="404" spans="1:9">
      <c r="A404" s="19">
        <v>44180</v>
      </c>
      <c r="B404" s="20" t="s">
        <v>1917</v>
      </c>
      <c r="C404" s="6" t="s">
        <v>942</v>
      </c>
      <c r="D404" s="6" t="s">
        <v>443</v>
      </c>
      <c r="E404" s="1">
        <v>140197</v>
      </c>
      <c r="F404" s="1" t="s">
        <v>240</v>
      </c>
      <c r="G404" s="365" t="s">
        <v>975</v>
      </c>
      <c r="H404" s="365" t="s">
        <v>1918</v>
      </c>
      <c r="I404" s="366">
        <v>44197</v>
      </c>
    </row>
    <row r="405" spans="1:9">
      <c r="D405" s="6" t="s">
        <v>458</v>
      </c>
      <c r="E405" s="1">
        <v>124368</v>
      </c>
      <c r="F405" s="1" t="s">
        <v>449</v>
      </c>
      <c r="G405" s="365"/>
      <c r="H405" s="365"/>
      <c r="I405" s="366"/>
    </row>
    <row r="406" spans="1:9">
      <c r="E406" s="1">
        <v>124020</v>
      </c>
      <c r="F406" s="1" t="s">
        <v>452</v>
      </c>
      <c r="G406" s="365"/>
      <c r="H406" s="365"/>
      <c r="I406" s="366"/>
    </row>
    <row r="407" spans="1:9">
      <c r="E407" s="1">
        <v>124040</v>
      </c>
      <c r="F407" s="1" t="s">
        <v>453</v>
      </c>
      <c r="G407" s="365"/>
      <c r="H407" s="365"/>
      <c r="I407" s="366"/>
    </row>
    <row r="408" spans="1:9">
      <c r="A408" s="19">
        <v>44215</v>
      </c>
      <c r="B408" s="20" t="s">
        <v>1917</v>
      </c>
      <c r="C408" s="6" t="s">
        <v>263</v>
      </c>
      <c r="D408" s="6" t="s">
        <v>443</v>
      </c>
      <c r="E408" s="1">
        <v>140046</v>
      </c>
      <c r="F408" s="1" t="s">
        <v>129</v>
      </c>
      <c r="G408" s="365" t="s">
        <v>984</v>
      </c>
      <c r="H408" s="364" t="s">
        <v>1919</v>
      </c>
      <c r="I408" s="365" t="s">
        <v>463</v>
      </c>
    </row>
    <row r="409" spans="1:9">
      <c r="E409" s="1">
        <v>140047</v>
      </c>
      <c r="F409" s="1" t="s">
        <v>130</v>
      </c>
      <c r="G409" s="365"/>
      <c r="H409" s="364"/>
      <c r="I409" s="365"/>
    </row>
    <row r="410" spans="1:9">
      <c r="E410" s="1">
        <v>140052</v>
      </c>
      <c r="F410" s="1" t="s">
        <v>139</v>
      </c>
      <c r="G410" s="365"/>
      <c r="H410" s="364"/>
      <c r="I410" s="365"/>
    </row>
    <row r="411" spans="1:9">
      <c r="E411" s="1">
        <v>140053</v>
      </c>
      <c r="F411" s="1" t="s">
        <v>140</v>
      </c>
      <c r="G411" s="365"/>
      <c r="H411" s="364"/>
      <c r="I411" s="365"/>
    </row>
    <row r="412" spans="1:9" ht="15" customHeight="1">
      <c r="E412" s="1">
        <v>140031</v>
      </c>
      <c r="F412" s="1" t="s">
        <v>102</v>
      </c>
      <c r="G412" s="365" t="s">
        <v>984</v>
      </c>
      <c r="H412" s="364" t="s">
        <v>1921</v>
      </c>
      <c r="I412" s="365"/>
    </row>
    <row r="413" spans="1:9">
      <c r="E413" s="1">
        <v>140032</v>
      </c>
      <c r="F413" s="1" t="s">
        <v>104</v>
      </c>
      <c r="G413" s="365"/>
      <c r="H413" s="364"/>
      <c r="I413" s="365"/>
    </row>
    <row r="414" spans="1:9">
      <c r="E414" s="1">
        <v>140033</v>
      </c>
      <c r="F414" s="1" t="s">
        <v>105</v>
      </c>
      <c r="G414" s="365"/>
      <c r="H414" s="364"/>
      <c r="I414" s="365"/>
    </row>
    <row r="415" spans="1:9">
      <c r="E415" s="1">
        <v>140034</v>
      </c>
      <c r="F415" s="1" t="s">
        <v>106</v>
      </c>
      <c r="G415" s="365"/>
      <c r="H415" s="364"/>
      <c r="I415" s="365"/>
    </row>
    <row r="416" spans="1:9">
      <c r="E416" s="1">
        <v>140035</v>
      </c>
      <c r="F416" s="1" t="s">
        <v>107</v>
      </c>
      <c r="G416" s="365"/>
      <c r="H416" s="364"/>
      <c r="I416" s="365"/>
    </row>
    <row r="417" spans="1:9">
      <c r="E417" s="1">
        <v>140036</v>
      </c>
      <c r="F417" s="1" t="s">
        <v>108</v>
      </c>
      <c r="G417" s="365"/>
      <c r="H417" s="364"/>
      <c r="I417" s="365"/>
    </row>
    <row r="418" spans="1:9">
      <c r="E418" s="1">
        <v>140037</v>
      </c>
      <c r="F418" s="1" t="s">
        <v>109</v>
      </c>
      <c r="G418" s="365"/>
      <c r="H418" s="364"/>
      <c r="I418" s="365"/>
    </row>
    <row r="419" spans="1:9">
      <c r="E419" s="1">
        <v>140038</v>
      </c>
      <c r="F419" s="1" t="s">
        <v>110</v>
      </c>
      <c r="G419" s="365"/>
      <c r="H419" s="364"/>
      <c r="I419" s="365"/>
    </row>
    <row r="420" spans="1:9">
      <c r="E420" s="1">
        <v>140039</v>
      </c>
      <c r="F420" s="1" t="s">
        <v>111</v>
      </c>
      <c r="G420" s="365"/>
      <c r="H420" s="364"/>
      <c r="I420" s="365"/>
    </row>
    <row r="421" spans="1:9">
      <c r="E421" s="1">
        <v>140251</v>
      </c>
      <c r="F421" s="1" t="s">
        <v>1920</v>
      </c>
      <c r="G421" s="23" t="s">
        <v>483</v>
      </c>
      <c r="H421" s="364"/>
      <c r="I421" s="365"/>
    </row>
    <row r="422" spans="1:9" ht="15" customHeight="1">
      <c r="E422" s="1">
        <v>140187</v>
      </c>
      <c r="F422" s="1" t="s">
        <v>236</v>
      </c>
      <c r="G422" s="365" t="s">
        <v>984</v>
      </c>
      <c r="H422" s="364" t="s">
        <v>1919</v>
      </c>
      <c r="I422" s="365"/>
    </row>
    <row r="423" spans="1:9">
      <c r="E423" s="1">
        <v>140188</v>
      </c>
      <c r="F423" s="1" t="s">
        <v>237</v>
      </c>
      <c r="G423" s="365"/>
      <c r="H423" s="364"/>
      <c r="I423" s="365"/>
    </row>
    <row r="424" spans="1:9">
      <c r="E424" s="1">
        <v>140189</v>
      </c>
      <c r="F424" s="1" t="s">
        <v>238</v>
      </c>
      <c r="G424" s="365"/>
      <c r="H424" s="364"/>
      <c r="I424" s="365"/>
    </row>
    <row r="425" spans="1:9">
      <c r="E425" s="1">
        <v>140215</v>
      </c>
      <c r="F425" s="1" t="s">
        <v>437</v>
      </c>
      <c r="G425" s="365"/>
      <c r="H425" s="364"/>
      <c r="I425" s="365"/>
    </row>
    <row r="426" spans="1:9">
      <c r="E426" s="1">
        <v>140216</v>
      </c>
      <c r="F426" s="1" t="s">
        <v>438</v>
      </c>
      <c r="G426" s="365"/>
      <c r="H426" s="364"/>
      <c r="I426" s="365"/>
    </row>
    <row r="428" spans="1:9">
      <c r="A428" s="19">
        <v>44231</v>
      </c>
      <c r="B428" s="20" t="s">
        <v>1922</v>
      </c>
      <c r="C428" s="6" t="s">
        <v>942</v>
      </c>
      <c r="D428" s="6" t="s">
        <v>443</v>
      </c>
      <c r="E428" s="1">
        <v>110001</v>
      </c>
      <c r="F428" s="1" t="s">
        <v>1137</v>
      </c>
      <c r="G428" s="365" t="s">
        <v>1923</v>
      </c>
      <c r="H428" s="365" t="s">
        <v>1025</v>
      </c>
      <c r="I428" s="365" t="s">
        <v>463</v>
      </c>
    </row>
    <row r="429" spans="1:9">
      <c r="E429" s="1">
        <v>110002</v>
      </c>
      <c r="F429" s="1" t="s">
        <v>1141</v>
      </c>
      <c r="G429" s="365"/>
      <c r="H429" s="365"/>
      <c r="I429" s="365"/>
    </row>
    <row r="430" spans="1:9">
      <c r="E430" s="1">
        <v>140160</v>
      </c>
      <c r="F430" s="1" t="s">
        <v>210</v>
      </c>
      <c r="G430" s="365"/>
      <c r="H430" s="365"/>
      <c r="I430" s="365"/>
    </row>
    <row r="431" spans="1:9">
      <c r="E431" s="1">
        <v>110021</v>
      </c>
      <c r="F431" s="1" t="s">
        <v>1204</v>
      </c>
      <c r="G431" s="364" t="s">
        <v>1929</v>
      </c>
      <c r="H431" s="365" t="s">
        <v>1025</v>
      </c>
      <c r="I431" s="365" t="s">
        <v>463</v>
      </c>
    </row>
    <row r="432" spans="1:9">
      <c r="E432" s="1">
        <v>110022</v>
      </c>
      <c r="F432" s="1" t="s">
        <v>1208</v>
      </c>
      <c r="G432" s="364"/>
      <c r="H432" s="365"/>
      <c r="I432" s="365"/>
    </row>
    <row r="433" spans="5:9">
      <c r="E433" s="1">
        <v>110023</v>
      </c>
      <c r="F433" s="1" t="s">
        <v>1211</v>
      </c>
      <c r="G433" s="364"/>
      <c r="H433" s="365"/>
      <c r="I433" s="365"/>
    </row>
    <row r="434" spans="5:9">
      <c r="E434" s="1">
        <v>110024</v>
      </c>
      <c r="F434" s="1" t="s">
        <v>1214</v>
      </c>
      <c r="G434" s="364"/>
      <c r="H434" s="365"/>
      <c r="I434" s="365"/>
    </row>
    <row r="435" spans="5:9">
      <c r="E435" s="1">
        <v>120012</v>
      </c>
      <c r="F435" s="1" t="s">
        <v>1845</v>
      </c>
      <c r="G435" s="364"/>
      <c r="H435" s="365"/>
      <c r="I435" s="365"/>
    </row>
    <row r="436" spans="5:9">
      <c r="E436" s="1">
        <v>120013</v>
      </c>
      <c r="F436" s="1" t="s">
        <v>1629</v>
      </c>
      <c r="G436" s="364"/>
      <c r="H436" s="365"/>
      <c r="I436" s="365"/>
    </row>
    <row r="437" spans="5:9">
      <c r="E437" s="1">
        <v>130021</v>
      </c>
      <c r="F437" s="1" t="s">
        <v>1436</v>
      </c>
      <c r="G437" s="364"/>
      <c r="H437" s="365"/>
      <c r="I437" s="365"/>
    </row>
    <row r="438" spans="5:9">
      <c r="E438" s="1">
        <v>130022</v>
      </c>
      <c r="F438" s="1" t="s">
        <v>1439</v>
      </c>
      <c r="G438" s="364"/>
      <c r="H438" s="365"/>
      <c r="I438" s="365"/>
    </row>
    <row r="439" spans="5:9">
      <c r="E439" s="7">
        <v>130031</v>
      </c>
      <c r="F439" s="7" t="s">
        <v>1442</v>
      </c>
      <c r="G439" s="364"/>
      <c r="H439" s="365"/>
      <c r="I439" s="365"/>
    </row>
    <row r="440" spans="5:9">
      <c r="E440" s="1">
        <v>140006</v>
      </c>
      <c r="F440" s="1" t="s">
        <v>1667</v>
      </c>
      <c r="G440" s="364"/>
      <c r="H440" s="365"/>
      <c r="I440" s="365"/>
    </row>
    <row r="441" spans="5:9">
      <c r="E441" s="1">
        <v>140007</v>
      </c>
      <c r="F441" s="1" t="s">
        <v>1668</v>
      </c>
      <c r="G441" s="364"/>
      <c r="H441" s="365"/>
      <c r="I441" s="365"/>
    </row>
    <row r="442" spans="5:9">
      <c r="E442" s="1">
        <v>140008</v>
      </c>
      <c r="F442" s="1" t="s">
        <v>64</v>
      </c>
      <c r="G442" s="364"/>
      <c r="H442" s="365"/>
      <c r="I442" s="365"/>
    </row>
    <row r="443" spans="5:9">
      <c r="E443" s="1">
        <v>140121</v>
      </c>
      <c r="F443" s="1" t="s">
        <v>1930</v>
      </c>
      <c r="G443" s="365" t="s">
        <v>1931</v>
      </c>
      <c r="H443" s="365" t="s">
        <v>1932</v>
      </c>
      <c r="I443" s="365" t="s">
        <v>463</v>
      </c>
    </row>
    <row r="444" spans="5:9">
      <c r="E444" s="1">
        <v>140122</v>
      </c>
      <c r="F444" s="1" t="s">
        <v>1933</v>
      </c>
      <c r="G444" s="365"/>
      <c r="H444" s="365"/>
      <c r="I444" s="365"/>
    </row>
    <row r="445" spans="5:9">
      <c r="E445" s="1">
        <v>140123</v>
      </c>
      <c r="F445" s="1" t="s">
        <v>1934</v>
      </c>
      <c r="G445" s="365"/>
      <c r="H445" s="365"/>
      <c r="I445" s="365"/>
    </row>
    <row r="446" spans="5:9">
      <c r="E446" s="1">
        <v>140190</v>
      </c>
      <c r="F446" s="1" t="s">
        <v>1935</v>
      </c>
      <c r="G446" s="365"/>
      <c r="H446" s="365"/>
      <c r="I446" s="365"/>
    </row>
    <row r="447" spans="5:9">
      <c r="E447" s="1">
        <v>140118</v>
      </c>
      <c r="F447" s="1" t="s">
        <v>1936</v>
      </c>
      <c r="G447" s="365" t="s">
        <v>1937</v>
      </c>
      <c r="H447" s="365"/>
      <c r="I447" s="365"/>
    </row>
    <row r="448" spans="5:9">
      <c r="E448" s="1">
        <v>140119</v>
      </c>
      <c r="F448" s="1" t="s">
        <v>1938</v>
      </c>
      <c r="G448" s="365"/>
      <c r="H448" s="365"/>
      <c r="I448" s="365"/>
    </row>
    <row r="449" spans="1:9">
      <c r="E449" s="1">
        <v>140120</v>
      </c>
      <c r="F449" s="1" t="s">
        <v>1939</v>
      </c>
      <c r="G449" s="365"/>
      <c r="H449" s="365"/>
      <c r="I449" s="365"/>
    </row>
    <row r="450" spans="1:9">
      <c r="E450" s="1">
        <v>140129</v>
      </c>
      <c r="F450" s="1" t="s">
        <v>1940</v>
      </c>
      <c r="G450" s="365"/>
      <c r="H450" s="365"/>
      <c r="I450" s="365"/>
    </row>
    <row r="451" spans="1:9">
      <c r="E451" s="1">
        <v>140130</v>
      </c>
      <c r="F451" s="1" t="s">
        <v>1941</v>
      </c>
      <c r="G451" s="365"/>
      <c r="H451" s="365"/>
      <c r="I451" s="365"/>
    </row>
    <row r="452" spans="1:9">
      <c r="E452" s="1">
        <v>140131</v>
      </c>
      <c r="F452" s="1" t="s">
        <v>1942</v>
      </c>
      <c r="G452" s="365"/>
      <c r="H452" s="365"/>
      <c r="I452" s="365"/>
    </row>
    <row r="453" spans="1:9">
      <c r="E453" s="347">
        <v>140040</v>
      </c>
      <c r="F453" s="347" t="s">
        <v>1946</v>
      </c>
      <c r="G453" s="365"/>
      <c r="H453" s="365"/>
      <c r="I453" s="365"/>
    </row>
    <row r="454" spans="1:9">
      <c r="E454" s="347">
        <v>140041</v>
      </c>
      <c r="F454" s="347" t="s">
        <v>1947</v>
      </c>
      <c r="G454" s="365"/>
      <c r="H454" s="365"/>
      <c r="I454" s="365"/>
    </row>
    <row r="455" spans="1:9">
      <c r="E455" s="347">
        <v>140042</v>
      </c>
      <c r="F455" s="347" t="s">
        <v>1948</v>
      </c>
      <c r="G455" s="365"/>
      <c r="H455" s="365"/>
      <c r="I455" s="365"/>
    </row>
    <row r="456" spans="1:9">
      <c r="E456" s="1">
        <v>140172</v>
      </c>
      <c r="F456" s="1" t="s">
        <v>1943</v>
      </c>
      <c r="G456" s="364" t="s">
        <v>1944</v>
      </c>
      <c r="H456" s="365"/>
      <c r="I456" s="365"/>
    </row>
    <row r="457" spans="1:9">
      <c r="E457" s="1">
        <v>140173</v>
      </c>
      <c r="F457" s="1" t="s">
        <v>1945</v>
      </c>
      <c r="G457" s="364"/>
      <c r="H457" s="365"/>
      <c r="I457" s="365"/>
    </row>
    <row r="459" spans="1:9">
      <c r="A459" s="19">
        <v>44314</v>
      </c>
      <c r="B459" s="20" t="s">
        <v>1951</v>
      </c>
      <c r="C459" s="6" t="s">
        <v>942</v>
      </c>
      <c r="D459" s="6" t="s">
        <v>443</v>
      </c>
      <c r="E459" s="1">
        <v>119000</v>
      </c>
      <c r="F459" s="1" t="s">
        <v>1952</v>
      </c>
      <c r="G459" s="365" t="s">
        <v>483</v>
      </c>
      <c r="H459" s="365" t="s">
        <v>1953</v>
      </c>
      <c r="I459" s="365" t="s">
        <v>463</v>
      </c>
    </row>
    <row r="460" spans="1:9">
      <c r="E460" s="1">
        <v>119001</v>
      </c>
      <c r="F460" s="1" t="s">
        <v>1954</v>
      </c>
      <c r="G460" s="365"/>
      <c r="H460" s="365"/>
      <c r="I460" s="365"/>
    </row>
    <row r="461" spans="1:9">
      <c r="E461" s="1">
        <v>119002</v>
      </c>
      <c r="F461" s="1" t="s">
        <v>1955</v>
      </c>
      <c r="G461" s="365"/>
      <c r="H461" s="365"/>
      <c r="I461" s="365"/>
    </row>
    <row r="462" spans="1:9">
      <c r="E462" s="1">
        <v>119003</v>
      </c>
      <c r="F462" s="1" t="s">
        <v>1956</v>
      </c>
      <c r="G462" s="365"/>
      <c r="H462" s="365"/>
      <c r="I462" s="365"/>
    </row>
    <row r="463" spans="1:9">
      <c r="E463" s="1">
        <v>119004</v>
      </c>
      <c r="F463" s="1" t="s">
        <v>1957</v>
      </c>
      <c r="G463" s="365"/>
      <c r="H463" s="365"/>
      <c r="I463" s="365"/>
    </row>
    <row r="464" spans="1:9">
      <c r="E464" s="1">
        <v>119005</v>
      </c>
      <c r="F464" s="1" t="s">
        <v>1958</v>
      </c>
      <c r="G464" s="365"/>
      <c r="H464" s="365"/>
      <c r="I464" s="365"/>
    </row>
    <row r="465" spans="1:9" ht="15" customHeight="1">
      <c r="E465" s="1">
        <v>110006</v>
      </c>
      <c r="F465" s="1" t="s">
        <v>1152</v>
      </c>
      <c r="G465" s="364" t="s">
        <v>1959</v>
      </c>
      <c r="H465" s="364" t="s">
        <v>1960</v>
      </c>
      <c r="I465" s="365"/>
    </row>
    <row r="466" spans="1:9">
      <c r="E466" s="1">
        <v>110007</v>
      </c>
      <c r="F466" s="1" t="s">
        <v>1156</v>
      </c>
      <c r="G466" s="364"/>
      <c r="H466" s="364"/>
      <c r="I466" s="365"/>
    </row>
    <row r="467" spans="1:9">
      <c r="E467" s="1">
        <v>110008</v>
      </c>
      <c r="F467" s="1" t="s">
        <v>1159</v>
      </c>
      <c r="G467" s="364"/>
      <c r="H467" s="364"/>
      <c r="I467" s="365"/>
    </row>
    <row r="468" spans="1:9">
      <c r="E468" s="1">
        <v>110009</v>
      </c>
      <c r="F468" s="1" t="s">
        <v>1163</v>
      </c>
      <c r="G468" s="364"/>
      <c r="H468" s="364"/>
      <c r="I468" s="365"/>
    </row>
    <row r="469" spans="1:9">
      <c r="E469" s="1">
        <v>110010</v>
      </c>
      <c r="F469" s="1" t="s">
        <v>1167</v>
      </c>
      <c r="G469" s="364"/>
      <c r="H469" s="364"/>
      <c r="I469" s="365"/>
    </row>
    <row r="470" spans="1:9">
      <c r="E470" s="1">
        <v>110011</v>
      </c>
      <c r="F470" s="1" t="s">
        <v>1171</v>
      </c>
      <c r="G470" s="364"/>
      <c r="H470" s="364"/>
      <c r="I470" s="365"/>
    </row>
    <row r="471" spans="1:9">
      <c r="E471" s="1">
        <v>110012</v>
      </c>
      <c r="F471" s="1" t="s">
        <v>1175</v>
      </c>
      <c r="G471" s="364"/>
      <c r="H471" s="364"/>
      <c r="I471" s="365"/>
    </row>
    <row r="472" spans="1:9">
      <c r="E472" s="1">
        <v>110077</v>
      </c>
      <c r="F472" s="1" t="s">
        <v>1817</v>
      </c>
      <c r="G472" s="364"/>
      <c r="H472" s="364"/>
      <c r="I472" s="365"/>
    </row>
    <row r="473" spans="1:9">
      <c r="E473" s="1">
        <v>110078</v>
      </c>
      <c r="F473" s="1" t="s">
        <v>1911</v>
      </c>
      <c r="G473" s="364"/>
      <c r="H473" s="364"/>
      <c r="I473" s="365"/>
    </row>
    <row r="474" spans="1:9">
      <c r="E474" s="1">
        <v>140252</v>
      </c>
      <c r="F474" s="1" t="s">
        <v>1961</v>
      </c>
      <c r="G474" s="23" t="s">
        <v>483</v>
      </c>
      <c r="H474" s="23" t="s">
        <v>1962</v>
      </c>
      <c r="I474" s="365"/>
    </row>
    <row r="476" spans="1:9">
      <c r="A476" s="19">
        <v>44279</v>
      </c>
      <c r="B476" s="20" t="s">
        <v>1977</v>
      </c>
      <c r="C476" s="6" t="s">
        <v>942</v>
      </c>
      <c r="D476" s="6" t="s">
        <v>443</v>
      </c>
      <c r="E476" s="351" t="s">
        <v>344</v>
      </c>
      <c r="F476" s="351" t="s">
        <v>377</v>
      </c>
      <c r="G476" s="350" t="s">
        <v>975</v>
      </c>
      <c r="H476" s="350" t="s">
        <v>1978</v>
      </c>
      <c r="I476" s="349">
        <v>44378</v>
      </c>
    </row>
    <row r="478" spans="1:9">
      <c r="A478" s="19">
        <v>44344</v>
      </c>
      <c r="B478" s="20" t="s">
        <v>1979</v>
      </c>
      <c r="C478" s="6" t="s">
        <v>942</v>
      </c>
      <c r="D478" s="6" t="s">
        <v>443</v>
      </c>
      <c r="E478" s="351" t="s">
        <v>344</v>
      </c>
      <c r="F478" s="351" t="s">
        <v>377</v>
      </c>
      <c r="G478" s="350" t="s">
        <v>1980</v>
      </c>
      <c r="H478" s="350" t="s">
        <v>344</v>
      </c>
      <c r="I478" s="349">
        <v>44378</v>
      </c>
    </row>
    <row r="479" spans="1:9">
      <c r="E479" s="352">
        <v>119000</v>
      </c>
      <c r="F479" s="352" t="s">
        <v>1952</v>
      </c>
      <c r="G479" s="365" t="s">
        <v>1981</v>
      </c>
      <c r="H479" s="365" t="s">
        <v>1982</v>
      </c>
      <c r="I479" s="365" t="s">
        <v>463</v>
      </c>
    </row>
    <row r="480" spans="1:9">
      <c r="E480" s="352">
        <v>119001</v>
      </c>
      <c r="F480" s="352" t="s">
        <v>1954</v>
      </c>
      <c r="G480" s="365"/>
      <c r="H480" s="365"/>
      <c r="I480" s="365"/>
    </row>
    <row r="481" spans="1:9">
      <c r="E481" s="352">
        <v>119002</v>
      </c>
      <c r="F481" s="352" t="s">
        <v>1955</v>
      </c>
      <c r="G481" s="365"/>
      <c r="H481" s="365"/>
      <c r="I481" s="365"/>
    </row>
    <row r="482" spans="1:9">
      <c r="E482" s="352">
        <v>119003</v>
      </c>
      <c r="F482" s="352" t="s">
        <v>1956</v>
      </c>
      <c r="G482" s="365"/>
      <c r="H482" s="365"/>
      <c r="I482" s="365"/>
    </row>
    <row r="483" spans="1:9">
      <c r="E483" s="352">
        <v>119004</v>
      </c>
      <c r="F483" s="352" t="s">
        <v>1957</v>
      </c>
      <c r="G483" s="365"/>
      <c r="H483" s="365"/>
      <c r="I483" s="365"/>
    </row>
    <row r="484" spans="1:9">
      <c r="E484" s="352">
        <v>119005</v>
      </c>
      <c r="F484" s="352" t="s">
        <v>1958</v>
      </c>
      <c r="G484" s="365"/>
      <c r="H484" s="365"/>
      <c r="I484" s="365"/>
    </row>
    <row r="485" spans="1:9">
      <c r="E485" s="1">
        <v>130014</v>
      </c>
      <c r="F485" s="1" t="s">
        <v>1798</v>
      </c>
      <c r="G485" s="365" t="s">
        <v>975</v>
      </c>
      <c r="H485" s="365" t="s">
        <v>1983</v>
      </c>
      <c r="I485" s="366">
        <v>44378</v>
      </c>
    </row>
    <row r="486" spans="1:9">
      <c r="E486" s="1">
        <v>130017</v>
      </c>
      <c r="F486" s="1" t="s">
        <v>1679</v>
      </c>
      <c r="G486" s="365"/>
      <c r="H486" s="365"/>
      <c r="I486" s="365"/>
    </row>
    <row r="487" spans="1:9">
      <c r="E487" s="1">
        <v>130050</v>
      </c>
      <c r="F487" s="1" t="s">
        <v>1685</v>
      </c>
      <c r="G487" s="365"/>
      <c r="H487" s="365"/>
      <c r="I487" s="365"/>
    </row>
    <row r="488" spans="1:9">
      <c r="E488" s="1">
        <v>140092</v>
      </c>
      <c r="F488" s="1" t="s">
        <v>1642</v>
      </c>
      <c r="G488" s="365"/>
      <c r="H488" s="365"/>
      <c r="I488" s="365"/>
    </row>
    <row r="489" spans="1:9">
      <c r="E489" s="1">
        <v>140099</v>
      </c>
      <c r="F489" s="1" t="s">
        <v>1648</v>
      </c>
      <c r="G489" s="365"/>
      <c r="H489" s="365"/>
      <c r="I489" s="365"/>
    </row>
    <row r="490" spans="1:9">
      <c r="E490" s="1">
        <v>140200</v>
      </c>
      <c r="F490" s="1" t="s">
        <v>1663</v>
      </c>
      <c r="G490" s="365"/>
      <c r="H490" s="365"/>
      <c r="I490" s="365"/>
    </row>
    <row r="491" spans="1:9">
      <c r="E491" s="1">
        <v>140230</v>
      </c>
      <c r="F491" s="1" t="s">
        <v>1864</v>
      </c>
      <c r="G491" s="365"/>
      <c r="H491" s="365"/>
      <c r="I491" s="365"/>
    </row>
    <row r="493" spans="1:9">
      <c r="A493" s="19">
        <v>44348</v>
      </c>
      <c r="B493" s="20" t="s">
        <v>1984</v>
      </c>
      <c r="C493" s="6" t="s">
        <v>942</v>
      </c>
      <c r="D493" s="6" t="s">
        <v>443</v>
      </c>
      <c r="E493" s="1">
        <v>110012</v>
      </c>
      <c r="F493" s="1" t="s">
        <v>1175</v>
      </c>
      <c r="G493" s="23" t="s">
        <v>975</v>
      </c>
      <c r="H493" s="365" t="s">
        <v>1985</v>
      </c>
      <c r="I493" s="366">
        <v>44378</v>
      </c>
    </row>
    <row r="494" spans="1:9">
      <c r="E494" s="1">
        <v>110049</v>
      </c>
      <c r="F494" s="1" t="s">
        <v>1294</v>
      </c>
      <c r="G494" s="23" t="s">
        <v>984</v>
      </c>
      <c r="H494" s="365"/>
      <c r="I494" s="366"/>
    </row>
    <row r="495" spans="1:9">
      <c r="E495" s="1">
        <v>120024</v>
      </c>
      <c r="F495" s="1" t="s">
        <v>1986</v>
      </c>
      <c r="G495" s="23" t="s">
        <v>483</v>
      </c>
      <c r="H495" s="23" t="s">
        <v>1987</v>
      </c>
      <c r="I495" s="23" t="s">
        <v>463</v>
      </c>
    </row>
    <row r="497" spans="1:9">
      <c r="A497" s="19">
        <v>44371</v>
      </c>
      <c r="B497" s="20" t="s">
        <v>1996</v>
      </c>
      <c r="C497" s="6" t="s">
        <v>942</v>
      </c>
      <c r="D497" s="6" t="s">
        <v>443</v>
      </c>
      <c r="E497" s="1">
        <v>140253</v>
      </c>
      <c r="F497" s="1" t="s">
        <v>1992</v>
      </c>
      <c r="G497" s="367" t="s">
        <v>483</v>
      </c>
      <c r="H497" s="365" t="s">
        <v>283</v>
      </c>
      <c r="I497" s="365" t="s">
        <v>463</v>
      </c>
    </row>
    <row r="498" spans="1:9">
      <c r="E498" s="1">
        <v>140254</v>
      </c>
      <c r="F498" s="1" t="s">
        <v>1993</v>
      </c>
      <c r="G498" s="367"/>
      <c r="H498" s="365"/>
      <c r="I498" s="365"/>
    </row>
    <row r="499" spans="1:9">
      <c r="E499" s="1">
        <v>140255</v>
      </c>
      <c r="F499" s="1" t="s">
        <v>1994</v>
      </c>
      <c r="G499" s="367"/>
      <c r="H499" s="365"/>
      <c r="I499" s="365"/>
    </row>
    <row r="500" spans="1:9">
      <c r="E500" s="1">
        <v>140256</v>
      </c>
      <c r="F500" s="1" t="s">
        <v>1995</v>
      </c>
      <c r="G500" s="367"/>
      <c r="H500" s="365"/>
      <c r="I500" s="365"/>
    </row>
    <row r="501" spans="1:9">
      <c r="E501" s="1">
        <v>190000</v>
      </c>
      <c r="F501" s="1" t="s">
        <v>1997</v>
      </c>
      <c r="G501" s="367"/>
      <c r="H501" s="365" t="s">
        <v>2002</v>
      </c>
      <c r="I501" s="365"/>
    </row>
    <row r="502" spans="1:9">
      <c r="E502" s="1">
        <v>190001</v>
      </c>
      <c r="F502" s="1" t="s">
        <v>1998</v>
      </c>
      <c r="G502" s="367"/>
      <c r="H502" s="365"/>
      <c r="I502" s="365"/>
    </row>
    <row r="503" spans="1:9">
      <c r="E503" s="1">
        <v>190002</v>
      </c>
      <c r="F503" s="1" t="s">
        <v>1999</v>
      </c>
      <c r="G503" s="367"/>
      <c r="H503" s="365"/>
      <c r="I503" s="365"/>
    </row>
    <row r="504" spans="1:9">
      <c r="E504" s="1">
        <v>190003</v>
      </c>
      <c r="F504" s="1" t="s">
        <v>2000</v>
      </c>
      <c r="G504" s="367"/>
      <c r="H504" s="365"/>
      <c r="I504" s="365"/>
    </row>
    <row r="505" spans="1:9">
      <c r="E505" s="1">
        <v>190004</v>
      </c>
      <c r="F505" s="1" t="s">
        <v>2001</v>
      </c>
      <c r="G505" s="367"/>
      <c r="H505" s="365"/>
      <c r="I505" s="365"/>
    </row>
    <row r="506" spans="1:9">
      <c r="I506" s="298"/>
    </row>
    <row r="507" spans="1:9">
      <c r="A507" s="19">
        <v>44460</v>
      </c>
      <c r="B507" s="20" t="s">
        <v>2003</v>
      </c>
      <c r="C507" s="6" t="s">
        <v>942</v>
      </c>
      <c r="D507" s="6" t="s">
        <v>443</v>
      </c>
      <c r="E507" s="1">
        <v>190000</v>
      </c>
      <c r="F507" s="1" t="s">
        <v>2004</v>
      </c>
      <c r="G507" s="365" t="s">
        <v>985</v>
      </c>
      <c r="H507" s="365" t="s">
        <v>2005</v>
      </c>
      <c r="I507" s="365" t="s">
        <v>463</v>
      </c>
    </row>
    <row r="508" spans="1:9">
      <c r="E508" s="1">
        <v>190001</v>
      </c>
      <c r="F508" s="1" t="s">
        <v>2006</v>
      </c>
      <c r="G508" s="365"/>
      <c r="H508" s="365"/>
      <c r="I508" s="365"/>
    </row>
    <row r="509" spans="1:9">
      <c r="E509" s="1">
        <v>190002</v>
      </c>
      <c r="F509" s="1" t="s">
        <v>2007</v>
      </c>
      <c r="G509" s="365"/>
      <c r="H509" s="365"/>
      <c r="I509" s="365"/>
    </row>
    <row r="510" spans="1:9">
      <c r="E510" s="1">
        <v>190003</v>
      </c>
      <c r="F510" s="1" t="s">
        <v>2008</v>
      </c>
      <c r="G510" s="365"/>
      <c r="H510" s="365"/>
      <c r="I510" s="365"/>
    </row>
    <row r="511" spans="1:9">
      <c r="E511" s="1">
        <v>190004</v>
      </c>
      <c r="F511" s="1" t="s">
        <v>2009</v>
      </c>
      <c r="G511" s="365"/>
      <c r="H511" s="365"/>
      <c r="I511" s="365"/>
    </row>
    <row r="513" spans="1:9">
      <c r="A513" s="19">
        <v>44463</v>
      </c>
      <c r="B513" s="20" t="s">
        <v>2010</v>
      </c>
      <c r="C513" s="6" t="s">
        <v>942</v>
      </c>
      <c r="D513" s="6" t="s">
        <v>443</v>
      </c>
      <c r="E513" s="1" t="s">
        <v>344</v>
      </c>
      <c r="F513" s="1" t="s">
        <v>377</v>
      </c>
      <c r="G513" s="23" t="s">
        <v>975</v>
      </c>
      <c r="H513" s="365" t="s">
        <v>2011</v>
      </c>
      <c r="I513" s="366">
        <v>44562</v>
      </c>
    </row>
    <row r="514" spans="1:9">
      <c r="E514" s="1">
        <v>140257</v>
      </c>
      <c r="F514" s="1" t="s">
        <v>2025</v>
      </c>
      <c r="G514" s="357" t="s">
        <v>483</v>
      </c>
      <c r="H514" s="365"/>
      <c r="I514" s="366"/>
    </row>
    <row r="515" spans="1:9">
      <c r="D515" s="6" t="s">
        <v>458</v>
      </c>
      <c r="E515" s="1">
        <v>120872</v>
      </c>
      <c r="F515" s="1" t="s">
        <v>1773</v>
      </c>
      <c r="G515" s="23" t="s">
        <v>975</v>
      </c>
      <c r="H515" s="23" t="s">
        <v>2012</v>
      </c>
      <c r="I515" s="17" t="s">
        <v>463</v>
      </c>
    </row>
    <row r="517" spans="1:9">
      <c r="A517" s="19">
        <v>44483</v>
      </c>
      <c r="B517" s="20" t="s">
        <v>2026</v>
      </c>
      <c r="C517" s="6" t="s">
        <v>942</v>
      </c>
      <c r="D517" s="6" t="s">
        <v>443</v>
      </c>
      <c r="E517" s="1">
        <v>110007</v>
      </c>
      <c r="F517" s="1" t="s">
        <v>1156</v>
      </c>
      <c r="G517" s="365" t="s">
        <v>975</v>
      </c>
      <c r="H517" s="365" t="s">
        <v>2011</v>
      </c>
      <c r="I517" s="366">
        <v>44562</v>
      </c>
    </row>
    <row r="518" spans="1:9">
      <c r="E518" s="1">
        <v>110046</v>
      </c>
      <c r="F518" s="1" t="s">
        <v>1285</v>
      </c>
      <c r="G518" s="365"/>
      <c r="H518" s="365"/>
      <c r="I518" s="366"/>
    </row>
    <row r="520" spans="1:9" ht="30">
      <c r="A520" s="17">
        <v>44515</v>
      </c>
      <c r="B520" s="31" t="s">
        <v>2027</v>
      </c>
      <c r="C520" s="362" t="s">
        <v>942</v>
      </c>
      <c r="D520" s="362" t="s">
        <v>443</v>
      </c>
      <c r="E520" s="361" t="s">
        <v>344</v>
      </c>
      <c r="F520" s="361" t="s">
        <v>344</v>
      </c>
      <c r="G520" s="361" t="s">
        <v>2116</v>
      </c>
      <c r="H520" s="360" t="s">
        <v>2117</v>
      </c>
      <c r="I520" s="365" t="s">
        <v>463</v>
      </c>
    </row>
    <row r="521" spans="1:9" ht="15" customHeight="1">
      <c r="E521" s="1">
        <v>130014</v>
      </c>
      <c r="F521" s="1" t="s">
        <v>2028</v>
      </c>
      <c r="G521" s="364" t="s">
        <v>2115</v>
      </c>
      <c r="H521" s="365" t="s">
        <v>2049</v>
      </c>
      <c r="I521" s="365"/>
    </row>
    <row r="522" spans="1:9">
      <c r="E522" s="1">
        <v>130023</v>
      </c>
      <c r="F522" s="1" t="s">
        <v>2029</v>
      </c>
      <c r="G522" s="364"/>
      <c r="H522" s="365"/>
      <c r="I522" s="365"/>
    </row>
    <row r="523" spans="1:9">
      <c r="E523" s="1">
        <v>130024</v>
      </c>
      <c r="F523" s="1" t="s">
        <v>2030</v>
      </c>
      <c r="G523" s="364"/>
      <c r="H523" s="365"/>
      <c r="I523" s="365"/>
    </row>
    <row r="524" spans="1:9">
      <c r="E524" s="1">
        <v>130025</v>
      </c>
      <c r="F524" s="1" t="s">
        <v>2031</v>
      </c>
      <c r="G524" s="364"/>
      <c r="H524" s="365"/>
      <c r="I524" s="365"/>
    </row>
    <row r="525" spans="1:9">
      <c r="E525" s="1">
        <v>130029</v>
      </c>
      <c r="F525" s="1" t="s">
        <v>2032</v>
      </c>
      <c r="G525" s="364"/>
      <c r="H525" s="365"/>
      <c r="I525" s="365"/>
    </row>
    <row r="526" spans="1:9">
      <c r="E526" s="1">
        <v>130030</v>
      </c>
      <c r="F526" s="1" t="s">
        <v>2033</v>
      </c>
      <c r="G526" s="364"/>
      <c r="H526" s="365"/>
      <c r="I526" s="365"/>
    </row>
    <row r="527" spans="1:9">
      <c r="E527" s="1">
        <v>130015</v>
      </c>
      <c r="F527" s="1" t="s">
        <v>1677</v>
      </c>
      <c r="G527" s="365" t="s">
        <v>2045</v>
      </c>
      <c r="H527" s="365" t="s">
        <v>2048</v>
      </c>
      <c r="I527" s="365"/>
    </row>
    <row r="528" spans="1:9">
      <c r="E528" s="1">
        <v>130016</v>
      </c>
      <c r="F528" s="1" t="s">
        <v>1678</v>
      </c>
      <c r="G528" s="365"/>
      <c r="H528" s="365"/>
      <c r="I528" s="365"/>
    </row>
    <row r="529" spans="5:9">
      <c r="E529" s="1">
        <v>130017</v>
      </c>
      <c r="F529" s="1" t="s">
        <v>1679</v>
      </c>
      <c r="G529" s="365"/>
      <c r="H529" s="365"/>
      <c r="I529" s="365"/>
    </row>
    <row r="530" spans="5:9">
      <c r="E530" s="1">
        <v>130018</v>
      </c>
      <c r="F530" s="1" t="s">
        <v>1680</v>
      </c>
      <c r="G530" s="365"/>
      <c r="H530" s="365"/>
      <c r="I530" s="365"/>
    </row>
    <row r="531" spans="5:9">
      <c r="E531" s="1">
        <v>130019</v>
      </c>
      <c r="F531" s="1" t="s">
        <v>1681</v>
      </c>
      <c r="G531" s="365"/>
      <c r="H531" s="365"/>
      <c r="I531" s="365"/>
    </row>
    <row r="532" spans="5:9">
      <c r="E532" s="1">
        <v>130020</v>
      </c>
      <c r="F532" s="1" t="s">
        <v>1682</v>
      </c>
      <c r="G532" s="365"/>
      <c r="H532" s="365"/>
      <c r="I532" s="365"/>
    </row>
    <row r="533" spans="5:9">
      <c r="E533" s="1">
        <v>130026</v>
      </c>
      <c r="F533" s="1" t="s">
        <v>1669</v>
      </c>
      <c r="G533" s="365"/>
      <c r="H533" s="365"/>
      <c r="I533" s="365"/>
    </row>
    <row r="534" spans="5:9">
      <c r="E534" s="1">
        <v>130027</v>
      </c>
      <c r="F534" s="1" t="s">
        <v>1670</v>
      </c>
      <c r="G534" s="365"/>
      <c r="H534" s="365"/>
      <c r="I534" s="365"/>
    </row>
    <row r="535" spans="5:9">
      <c r="E535" s="1">
        <v>130028</v>
      </c>
      <c r="F535" s="1" t="s">
        <v>1671</v>
      </c>
      <c r="G535" s="365"/>
      <c r="H535" s="365"/>
      <c r="I535" s="365"/>
    </row>
    <row r="536" spans="5:9">
      <c r="E536" s="1">
        <v>130048</v>
      </c>
      <c r="F536" s="1" t="s">
        <v>1683</v>
      </c>
      <c r="G536" s="365" t="s">
        <v>2046</v>
      </c>
      <c r="H536" s="365"/>
      <c r="I536" s="365"/>
    </row>
    <row r="537" spans="5:9">
      <c r="E537" s="1">
        <v>130049</v>
      </c>
      <c r="F537" s="1" t="s">
        <v>1684</v>
      </c>
      <c r="G537" s="365"/>
      <c r="H537" s="365"/>
      <c r="I537" s="365"/>
    </row>
    <row r="538" spans="5:9">
      <c r="E538" s="1">
        <v>130050</v>
      </c>
      <c r="F538" s="1" t="s">
        <v>1685</v>
      </c>
      <c r="G538" s="365"/>
      <c r="H538" s="365"/>
      <c r="I538" s="365"/>
    </row>
    <row r="539" spans="5:9">
      <c r="E539" s="1">
        <v>130051</v>
      </c>
      <c r="F539" s="1" t="s">
        <v>1686</v>
      </c>
      <c r="G539" s="365"/>
      <c r="H539" s="365"/>
      <c r="I539" s="365"/>
    </row>
    <row r="540" spans="5:9">
      <c r="E540" s="1">
        <v>130052</v>
      </c>
      <c r="F540" s="1" t="s">
        <v>1687</v>
      </c>
      <c r="G540" s="365"/>
      <c r="H540" s="365"/>
      <c r="I540" s="365"/>
    </row>
    <row r="541" spans="5:9">
      <c r="E541" s="1">
        <v>130053</v>
      </c>
      <c r="F541" s="1" t="s">
        <v>1688</v>
      </c>
      <c r="G541" s="365"/>
      <c r="H541" s="365"/>
      <c r="I541" s="365"/>
    </row>
    <row r="542" spans="5:9">
      <c r="E542" s="1">
        <v>130054</v>
      </c>
      <c r="F542" s="1" t="s">
        <v>1672</v>
      </c>
      <c r="G542" s="365"/>
      <c r="H542" s="365"/>
      <c r="I542" s="365"/>
    </row>
    <row r="543" spans="5:9">
      <c r="E543" s="1">
        <v>130055</v>
      </c>
      <c r="F543" s="1" t="s">
        <v>1673</v>
      </c>
      <c r="G543" s="365"/>
      <c r="H543" s="365"/>
      <c r="I543" s="365"/>
    </row>
    <row r="544" spans="5:9">
      <c r="E544" s="1">
        <v>130056</v>
      </c>
      <c r="F544" s="1" t="s">
        <v>1674</v>
      </c>
      <c r="G544" s="365"/>
      <c r="H544" s="365"/>
      <c r="I544" s="365"/>
    </row>
    <row r="545" spans="1:9">
      <c r="E545" s="1">
        <v>130057</v>
      </c>
      <c r="F545" s="1" t="s">
        <v>2034</v>
      </c>
      <c r="G545" s="365" t="s">
        <v>483</v>
      </c>
      <c r="H545" s="365" t="s">
        <v>2047</v>
      </c>
      <c r="I545" s="365"/>
    </row>
    <row r="546" spans="1:9">
      <c r="E546" s="1">
        <v>130058</v>
      </c>
      <c r="F546" s="1" t="s">
        <v>2035</v>
      </c>
      <c r="G546" s="365"/>
      <c r="H546" s="365"/>
      <c r="I546" s="365"/>
    </row>
    <row r="547" spans="1:9">
      <c r="E547" s="1">
        <v>130059</v>
      </c>
      <c r="F547" s="1" t="s">
        <v>2036</v>
      </c>
      <c r="G547" s="365"/>
      <c r="H547" s="365"/>
      <c r="I547" s="365"/>
    </row>
    <row r="548" spans="1:9">
      <c r="E548" s="1">
        <v>130060</v>
      </c>
      <c r="F548" s="1" t="s">
        <v>2037</v>
      </c>
      <c r="G548" s="365"/>
      <c r="H548" s="365"/>
      <c r="I548" s="365"/>
    </row>
    <row r="549" spans="1:9">
      <c r="E549" s="1">
        <v>130061</v>
      </c>
      <c r="F549" s="1" t="s">
        <v>2038</v>
      </c>
      <c r="G549" s="365"/>
      <c r="H549" s="365"/>
      <c r="I549" s="365"/>
    </row>
    <row r="550" spans="1:9">
      <c r="E550" s="1">
        <v>130062</v>
      </c>
      <c r="F550" s="1" t="s">
        <v>2039</v>
      </c>
      <c r="G550" s="365"/>
      <c r="H550" s="365"/>
      <c r="I550" s="365"/>
    </row>
    <row r="551" spans="1:9">
      <c r="E551" s="1">
        <v>140258</v>
      </c>
      <c r="F551" s="1" t="s">
        <v>2040</v>
      </c>
      <c r="G551" s="365"/>
      <c r="H551" s="365"/>
      <c r="I551" s="365"/>
    </row>
    <row r="552" spans="1:9">
      <c r="E552" s="1">
        <v>140259</v>
      </c>
      <c r="F552" s="1" t="s">
        <v>2041</v>
      </c>
      <c r="G552" s="365"/>
      <c r="H552" s="365"/>
      <c r="I552" s="365"/>
    </row>
    <row r="553" spans="1:9">
      <c r="E553" s="1">
        <v>140260</v>
      </c>
      <c r="F553" s="1" t="s">
        <v>2042</v>
      </c>
      <c r="G553" s="365"/>
      <c r="H553" s="365"/>
      <c r="I553" s="365"/>
    </row>
    <row r="554" spans="1:9">
      <c r="E554" s="1">
        <v>140261</v>
      </c>
      <c r="F554" s="1" t="s">
        <v>2043</v>
      </c>
      <c r="G554" s="365"/>
      <c r="H554" s="365"/>
      <c r="I554" s="365"/>
    </row>
    <row r="555" spans="1:9">
      <c r="E555" s="1">
        <v>140262</v>
      </c>
      <c r="F555" s="1" t="s">
        <v>2044</v>
      </c>
      <c r="G555" s="365"/>
      <c r="H555" s="365"/>
      <c r="I555" s="365"/>
    </row>
    <row r="557" spans="1:9">
      <c r="A557" s="19">
        <v>44538</v>
      </c>
      <c r="B557" s="20" t="s">
        <v>2118</v>
      </c>
      <c r="C557" s="6" t="s">
        <v>942</v>
      </c>
      <c r="D557" s="6" t="s">
        <v>443</v>
      </c>
      <c r="E557" s="1">
        <v>190000</v>
      </c>
      <c r="F557" s="1" t="s">
        <v>2004</v>
      </c>
      <c r="G557" s="365" t="s">
        <v>2122</v>
      </c>
      <c r="H557" s="365" t="s">
        <v>2123</v>
      </c>
      <c r="I557" s="365" t="s">
        <v>463</v>
      </c>
    </row>
    <row r="558" spans="1:9">
      <c r="E558" s="1">
        <v>190001</v>
      </c>
      <c r="F558" s="1" t="s">
        <v>2006</v>
      </c>
      <c r="G558" s="365"/>
      <c r="H558" s="365"/>
      <c r="I558" s="365"/>
    </row>
    <row r="559" spans="1:9">
      <c r="E559" s="1">
        <v>190002</v>
      </c>
      <c r="F559" s="1" t="s">
        <v>2007</v>
      </c>
      <c r="G559" s="365"/>
      <c r="H559" s="365"/>
      <c r="I559" s="365"/>
    </row>
    <row r="560" spans="1:9">
      <c r="E560" s="1">
        <v>190003</v>
      </c>
      <c r="F560" s="1" t="s">
        <v>2008</v>
      </c>
      <c r="G560" s="365"/>
      <c r="H560" s="365"/>
      <c r="I560" s="365"/>
    </row>
    <row r="561" spans="5:9">
      <c r="E561" s="1">
        <v>190004</v>
      </c>
      <c r="F561" s="1" t="s">
        <v>2009</v>
      </c>
      <c r="G561" s="365"/>
      <c r="H561" s="365"/>
      <c r="I561" s="365"/>
    </row>
    <row r="562" spans="5:9">
      <c r="E562" s="1">
        <v>140263</v>
      </c>
      <c r="F562" s="1" t="s">
        <v>2121</v>
      </c>
      <c r="G562" s="23" t="s">
        <v>483</v>
      </c>
      <c r="H562" s="365"/>
      <c r="I562" s="365"/>
    </row>
  </sheetData>
  <mergeCells count="222">
    <mergeCell ref="H557:H562"/>
    <mergeCell ref="I557:I562"/>
    <mergeCell ref="G557:G561"/>
    <mergeCell ref="D304:D307"/>
    <mergeCell ref="I289:I293"/>
    <mergeCell ref="D246:D282"/>
    <mergeCell ref="G313:G330"/>
    <mergeCell ref="H313:H330"/>
    <mergeCell ref="G331:G340"/>
    <mergeCell ref="G341:G350"/>
    <mergeCell ref="H331:H350"/>
    <mergeCell ref="I313:I350"/>
    <mergeCell ref="I294:I302"/>
    <mergeCell ref="I252:I278"/>
    <mergeCell ref="H289:H293"/>
    <mergeCell ref="D288:D302"/>
    <mergeCell ref="H284:H286"/>
    <mergeCell ref="G248:G249"/>
    <mergeCell ref="G250:G251"/>
    <mergeCell ref="G284:G286"/>
    <mergeCell ref="H279:H281"/>
    <mergeCell ref="H248:H249"/>
    <mergeCell ref="H252:H278"/>
    <mergeCell ref="G289:G293"/>
    <mergeCell ref="H250:H251"/>
    <mergeCell ref="G279:G281"/>
    <mergeCell ref="H181:H182"/>
    <mergeCell ref="H183:H184"/>
    <mergeCell ref="G183:G184"/>
    <mergeCell ref="D206:D207"/>
    <mergeCell ref="D200:D202"/>
    <mergeCell ref="D191:D193"/>
    <mergeCell ref="D196:D197"/>
    <mergeCell ref="H204:H205"/>
    <mergeCell ref="H206:H207"/>
    <mergeCell ref="G231:G238"/>
    <mergeCell ref="F240:F241"/>
    <mergeCell ref="E240:E241"/>
    <mergeCell ref="D226:D243"/>
    <mergeCell ref="G216:G218"/>
    <mergeCell ref="G242:G243"/>
    <mergeCell ref="D211:D220"/>
    <mergeCell ref="D221:D223"/>
    <mergeCell ref="D181:D184"/>
    <mergeCell ref="I100:I107"/>
    <mergeCell ref="H111:H112"/>
    <mergeCell ref="I138:I142"/>
    <mergeCell ref="H138:H142"/>
    <mergeCell ref="H128:H133"/>
    <mergeCell ref="I128:I133"/>
    <mergeCell ref="G134:G136"/>
    <mergeCell ref="H134:H136"/>
    <mergeCell ref="I134:I136"/>
    <mergeCell ref="D112:D115"/>
    <mergeCell ref="G128:G133"/>
    <mergeCell ref="D126:D142"/>
    <mergeCell ref="G138:G142"/>
    <mergeCell ref="I161:I179"/>
    <mergeCell ref="I144:I156"/>
    <mergeCell ref="F145:F146"/>
    <mergeCell ref="I77:I81"/>
    <mergeCell ref="I111:I115"/>
    <mergeCell ref="H91:H92"/>
    <mergeCell ref="I91:I92"/>
    <mergeCell ref="G95:G99"/>
    <mergeCell ref="H95:H99"/>
    <mergeCell ref="I95:I99"/>
    <mergeCell ref="G83:G88"/>
    <mergeCell ref="H83:H89"/>
    <mergeCell ref="I83:I89"/>
    <mergeCell ref="G77:G81"/>
    <mergeCell ref="H77:H81"/>
    <mergeCell ref="G113:G115"/>
    <mergeCell ref="H113:H115"/>
    <mergeCell ref="E145:E146"/>
    <mergeCell ref="G100:G107"/>
    <mergeCell ref="H100:H107"/>
    <mergeCell ref="E56:F56"/>
    <mergeCell ref="G58:G66"/>
    <mergeCell ref="I6:I8"/>
    <mergeCell ref="I14:I18"/>
    <mergeCell ref="I19:I26"/>
    <mergeCell ref="I28:I35"/>
    <mergeCell ref="I37:I43"/>
    <mergeCell ref="G50:G54"/>
    <mergeCell ref="H50:H54"/>
    <mergeCell ref="I50:I54"/>
    <mergeCell ref="H58:H75"/>
    <mergeCell ref="I58:I75"/>
    <mergeCell ref="G67:G72"/>
    <mergeCell ref="G73:G75"/>
    <mergeCell ref="E2:F2"/>
    <mergeCell ref="H6:H8"/>
    <mergeCell ref="H14:H18"/>
    <mergeCell ref="G37:G41"/>
    <mergeCell ref="H37:H43"/>
    <mergeCell ref="G28:G35"/>
    <mergeCell ref="H28:H35"/>
    <mergeCell ref="G21:G26"/>
    <mergeCell ref="H19:H26"/>
    <mergeCell ref="I231:I238"/>
    <mergeCell ref="I227:I230"/>
    <mergeCell ref="H231:H238"/>
    <mergeCell ref="D144:D156"/>
    <mergeCell ref="D161:D179"/>
    <mergeCell ref="H145:H146"/>
    <mergeCell ref="G149:G152"/>
    <mergeCell ref="H149:H152"/>
    <mergeCell ref="E147:E148"/>
    <mergeCell ref="F147:F148"/>
    <mergeCell ref="G161:G179"/>
    <mergeCell ref="H161:H179"/>
    <mergeCell ref="G206:G207"/>
    <mergeCell ref="G204:G205"/>
    <mergeCell ref="H195:H197"/>
    <mergeCell ref="H191:H193"/>
    <mergeCell ref="G200:G202"/>
    <mergeCell ref="I181:I184"/>
    <mergeCell ref="D208:D209"/>
    <mergeCell ref="G208:G209"/>
    <mergeCell ref="H188:H189"/>
    <mergeCell ref="I188:I189"/>
    <mergeCell ref="G191:G193"/>
    <mergeCell ref="H200:H202"/>
    <mergeCell ref="I200:I202"/>
    <mergeCell ref="I204:I207"/>
    <mergeCell ref="I191:I193"/>
    <mergeCell ref="I195:I197"/>
    <mergeCell ref="G221:G223"/>
    <mergeCell ref="H221:H223"/>
    <mergeCell ref="I208:I209"/>
    <mergeCell ref="I211:I223"/>
    <mergeCell ref="H216:H218"/>
    <mergeCell ref="H208:H209"/>
    <mergeCell ref="G396:G402"/>
    <mergeCell ref="H396:H402"/>
    <mergeCell ref="I396:I402"/>
    <mergeCell ref="G404:G407"/>
    <mergeCell ref="H404:H407"/>
    <mergeCell ref="G368:G373"/>
    <mergeCell ref="H368:H373"/>
    <mergeCell ref="I368:I373"/>
    <mergeCell ref="G391:G392"/>
    <mergeCell ref="H391:H392"/>
    <mergeCell ref="G375:G389"/>
    <mergeCell ref="H375:H389"/>
    <mergeCell ref="I225:I226"/>
    <mergeCell ref="H227:H229"/>
    <mergeCell ref="G304:G305"/>
    <mergeCell ref="G357:G366"/>
    <mergeCell ref="I375:I389"/>
    <mergeCell ref="I390:I393"/>
    <mergeCell ref="I242:I243"/>
    <mergeCell ref="I284:I286"/>
    <mergeCell ref="I304:I306"/>
    <mergeCell ref="G294:G302"/>
    <mergeCell ref="H294:H302"/>
    <mergeCell ref="I248:I251"/>
    <mergeCell ref="I309:I310"/>
    <mergeCell ref="G352:G355"/>
    <mergeCell ref="H352:H355"/>
    <mergeCell ref="I352:I355"/>
    <mergeCell ref="H357:H366"/>
    <mergeCell ref="I357:I366"/>
    <mergeCell ref="I279:I281"/>
    <mergeCell ref="H304:H305"/>
    <mergeCell ref="G309:G310"/>
    <mergeCell ref="H309:H310"/>
    <mergeCell ref="H242:H243"/>
    <mergeCell ref="G252:G278"/>
    <mergeCell ref="G456:G457"/>
    <mergeCell ref="G447:G455"/>
    <mergeCell ref="G408:G411"/>
    <mergeCell ref="H408:H411"/>
    <mergeCell ref="G412:G420"/>
    <mergeCell ref="H412:H421"/>
    <mergeCell ref="I404:I407"/>
    <mergeCell ref="G443:G446"/>
    <mergeCell ref="H443:H457"/>
    <mergeCell ref="I443:I457"/>
    <mergeCell ref="G431:G442"/>
    <mergeCell ref="H431:H442"/>
    <mergeCell ref="I431:I442"/>
    <mergeCell ref="G428:G430"/>
    <mergeCell ref="H428:H430"/>
    <mergeCell ref="I428:I430"/>
    <mergeCell ref="G422:G426"/>
    <mergeCell ref="H422:H426"/>
    <mergeCell ref="I408:I426"/>
    <mergeCell ref="G459:G464"/>
    <mergeCell ref="H459:H464"/>
    <mergeCell ref="G465:G473"/>
    <mergeCell ref="H465:H473"/>
    <mergeCell ref="I459:I474"/>
    <mergeCell ref="H497:H500"/>
    <mergeCell ref="H493:H494"/>
    <mergeCell ref="I493:I494"/>
    <mergeCell ref="G485:G491"/>
    <mergeCell ref="H485:H491"/>
    <mergeCell ref="I485:I491"/>
    <mergeCell ref="G497:G505"/>
    <mergeCell ref="H501:H505"/>
    <mergeCell ref="I497:I505"/>
    <mergeCell ref="I517:I518"/>
    <mergeCell ref="I520:I555"/>
    <mergeCell ref="H513:H514"/>
    <mergeCell ref="G507:G511"/>
    <mergeCell ref="H507:H511"/>
    <mergeCell ref="I507:I511"/>
    <mergeCell ref="I513:I514"/>
    <mergeCell ref="G479:G484"/>
    <mergeCell ref="H479:H484"/>
    <mergeCell ref="I479:I484"/>
    <mergeCell ref="G521:G526"/>
    <mergeCell ref="G527:G535"/>
    <mergeCell ref="G536:G544"/>
    <mergeCell ref="G545:G555"/>
    <mergeCell ref="H545:H555"/>
    <mergeCell ref="H527:H544"/>
    <mergeCell ref="H521:H526"/>
    <mergeCell ref="G517:G518"/>
    <mergeCell ref="H517:H518"/>
  </mergeCells>
  <conditionalFormatting sqref="E247">
    <cfRule type="duplicateValues" dxfId="79" priority="28"/>
  </conditionalFormatting>
  <conditionalFormatting sqref="E309">
    <cfRule type="duplicateValues" dxfId="78" priority="10"/>
  </conditionalFormatting>
  <conditionalFormatting sqref="E310">
    <cfRule type="duplicateValues" dxfId="77" priority="9"/>
  </conditionalFormatting>
  <conditionalFormatting sqref="E351">
    <cfRule type="duplicateValues" dxfId="76" priority="8"/>
  </conditionalFormatting>
  <conditionalFormatting sqref="E368 E370 E372">
    <cfRule type="duplicateValues" dxfId="75" priority="7"/>
  </conditionalFormatting>
  <conditionalFormatting sqref="E369 E371 E373">
    <cfRule type="duplicateValues" dxfId="74" priority="6"/>
  </conditionalFormatting>
  <conditionalFormatting sqref="E395">
    <cfRule type="duplicateValues" dxfId="73" priority="5"/>
  </conditionalFormatting>
  <conditionalFormatting sqref="E395">
    <cfRule type="duplicateValues" dxfId="72" priority="4"/>
  </conditionalFormatting>
  <conditionalFormatting sqref="E439">
    <cfRule type="duplicateValues" dxfId="71" priority="3"/>
  </conditionalFormatting>
  <conditionalFormatting sqref="E439">
    <cfRule type="duplicateValues" dxfId="70" priority="2"/>
  </conditionalFormatting>
  <conditionalFormatting sqref="E439">
    <cfRule type="duplicateValues" dxfId="69" priority="1"/>
  </conditionalFormatting>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306"/>
  <sheetViews>
    <sheetView topLeftCell="M1" zoomScaleNormal="100" workbookViewId="0">
      <pane ySplit="3" topLeftCell="A295" activePane="bottomLeft" state="frozen"/>
      <selection pane="bottomLeft" activeCell="V301" sqref="V301"/>
    </sheetView>
  </sheetViews>
  <sheetFormatPr baseColWidth="10" defaultColWidth="11.42578125" defaultRowHeight="15" outlineLevelCol="1"/>
  <cols>
    <col min="1" max="1" width="15" style="1" customWidth="1" outlineLevel="1"/>
    <col min="2" max="2" width="3.42578125" style="1" customWidth="1" outlineLevel="1"/>
    <col min="3" max="3" width="11.5703125" style="1" customWidth="1" outlineLevel="1"/>
    <col min="4" max="4" width="3.42578125" style="1" customWidth="1" outlineLevel="1"/>
    <col min="5" max="5" width="45.7109375" style="1" customWidth="1" outlineLevel="1"/>
    <col min="6" max="6" width="3.42578125" style="1" customWidth="1" outlineLevel="1"/>
    <col min="7" max="7" width="35.42578125" style="1" customWidth="1" outlineLevel="1"/>
    <col min="8" max="8" width="3.42578125" style="1" customWidth="1" outlineLevel="1"/>
    <col min="9" max="9" width="11" style="1" customWidth="1" outlineLevel="1"/>
    <col min="10" max="10" width="6" style="1" customWidth="1" outlineLevel="1"/>
    <col min="11" max="11" width="37.42578125" style="1" customWidth="1" outlineLevel="1"/>
    <col min="12" max="12" width="3.42578125" style="1" customWidth="1" outlineLevel="1"/>
    <col min="13" max="13" width="14.7109375" style="1" customWidth="1" outlineLevel="1"/>
    <col min="14" max="14" width="3.42578125" style="1" customWidth="1" outlineLevel="1"/>
    <col min="15" max="15" width="15.7109375" style="1" customWidth="1" outlineLevel="1"/>
    <col min="16" max="16" width="3.42578125" style="1" customWidth="1" outlineLevel="1"/>
    <col min="17" max="17" width="16.28515625" style="1" customWidth="1" outlineLevel="1"/>
    <col min="18" max="18" width="16.42578125" style="1" customWidth="1" outlineLevel="1"/>
    <col min="19" max="19" width="20.7109375" style="1" customWidth="1" outlineLevel="1"/>
    <col min="20" max="20" width="18.140625" style="1" customWidth="1" outlineLevel="1"/>
    <col min="21" max="21" width="7.7109375" style="1" customWidth="1"/>
    <col min="22" max="22" width="73.42578125" style="1" bestFit="1" customWidth="1"/>
    <col min="23" max="23" width="7.7109375" style="7" bestFit="1" customWidth="1"/>
    <col min="24" max="24" width="77.85546875" style="1" bestFit="1" customWidth="1"/>
    <col min="25" max="25" width="3.42578125" style="1" customWidth="1"/>
    <col min="26" max="26" width="35.5703125" style="190" customWidth="1"/>
    <col min="27" max="27" width="5.7109375" style="195" customWidth="1" outlineLevel="1"/>
    <col min="28" max="28" width="19.28515625" style="195" customWidth="1" outlineLevel="1"/>
    <col min="29" max="43" width="5.7109375" style="195" customWidth="1" outlineLevel="1"/>
    <col min="44" max="44" width="5.7109375" style="283" customWidth="1" outlineLevel="1"/>
    <col min="45" max="45" width="80" style="187" customWidth="1"/>
    <col min="46" max="46" width="3.42578125" style="1" customWidth="1"/>
    <col min="47" max="47" width="31" style="1" customWidth="1"/>
    <col min="48" max="48" width="5.28515625" style="187" customWidth="1"/>
    <col min="49" max="49" width="30.85546875" style="1" customWidth="1"/>
    <col min="50" max="50" width="23" style="1" customWidth="1"/>
    <col min="51" max="51" width="28.7109375" style="1" customWidth="1"/>
    <col min="52" max="52" width="14.5703125" style="186" bestFit="1" customWidth="1"/>
    <col min="53" max="53" width="52.5703125" style="273" customWidth="1"/>
    <col min="54" max="16384" width="11.42578125" style="1"/>
  </cols>
  <sheetData>
    <row r="1" spans="1:53" ht="15" customHeight="1">
      <c r="A1" s="371" t="s">
        <v>0</v>
      </c>
      <c r="B1" s="372"/>
      <c r="C1" s="372"/>
      <c r="D1" s="372"/>
      <c r="E1" s="372"/>
      <c r="F1" s="372"/>
      <c r="G1" s="372"/>
      <c r="H1" s="372"/>
      <c r="I1" s="372"/>
      <c r="J1" s="372"/>
      <c r="K1" s="372"/>
      <c r="L1" s="372"/>
      <c r="M1" s="372"/>
      <c r="N1" s="372"/>
      <c r="O1" s="372"/>
      <c r="P1" s="372"/>
      <c r="Q1" s="372"/>
      <c r="R1" s="372"/>
      <c r="S1" s="372"/>
      <c r="T1" s="373"/>
      <c r="U1" s="375"/>
      <c r="V1" s="376"/>
      <c r="W1" s="377"/>
      <c r="X1" s="378"/>
      <c r="Y1" s="377"/>
      <c r="Z1" s="379"/>
      <c r="AA1" s="388" t="s">
        <v>941</v>
      </c>
      <c r="AB1" s="388"/>
      <c r="AC1" s="388"/>
      <c r="AD1" s="388"/>
      <c r="AE1" s="388"/>
      <c r="AF1" s="388"/>
      <c r="AG1" s="388"/>
      <c r="AH1" s="388"/>
      <c r="AI1" s="388"/>
      <c r="AJ1" s="388"/>
      <c r="AK1" s="388"/>
      <c r="AL1" s="388"/>
      <c r="AM1" s="388"/>
      <c r="AN1" s="388"/>
      <c r="AO1" s="388"/>
      <c r="AP1" s="389"/>
      <c r="AQ1" s="388"/>
      <c r="AR1" s="390"/>
      <c r="AS1" s="188"/>
      <c r="AT1" s="380"/>
      <c r="AU1" s="381"/>
      <c r="AV1" s="386"/>
      <c r="AW1" s="387"/>
      <c r="AX1" s="375"/>
      <c r="AY1" s="382"/>
      <c r="AZ1" s="383"/>
      <c r="BA1" s="279" t="s">
        <v>431</v>
      </c>
    </row>
    <row r="2" spans="1:53" ht="15.75" customHeight="1">
      <c r="A2" s="2" t="s">
        <v>1</v>
      </c>
      <c r="B2" s="374" t="s">
        <v>2</v>
      </c>
      <c r="C2" s="374"/>
      <c r="D2" s="374" t="s">
        <v>3</v>
      </c>
      <c r="E2" s="374"/>
      <c r="F2" s="374" t="s">
        <v>4</v>
      </c>
      <c r="G2" s="374"/>
      <c r="H2" s="374" t="s">
        <v>5</v>
      </c>
      <c r="I2" s="374"/>
      <c r="J2" s="374" t="s">
        <v>6</v>
      </c>
      <c r="K2" s="374"/>
      <c r="L2" s="374" t="s">
        <v>7</v>
      </c>
      <c r="M2" s="374"/>
      <c r="N2" s="374" t="s">
        <v>8</v>
      </c>
      <c r="O2" s="374"/>
      <c r="P2" s="374" t="s">
        <v>9</v>
      </c>
      <c r="Q2" s="374"/>
      <c r="R2" s="2" t="s">
        <v>10</v>
      </c>
      <c r="S2" s="2" t="s">
        <v>11</v>
      </c>
      <c r="T2" s="2" t="s">
        <v>12</v>
      </c>
      <c r="U2" s="375" t="s">
        <v>13</v>
      </c>
      <c r="V2" s="376"/>
      <c r="W2" s="384" t="s">
        <v>14</v>
      </c>
      <c r="X2" s="384"/>
      <c r="Y2" s="384" t="s">
        <v>15</v>
      </c>
      <c r="Z2" s="385"/>
      <c r="AA2" s="193"/>
      <c r="AB2" s="194" t="s">
        <v>782</v>
      </c>
      <c r="AC2" s="391" t="s">
        <v>757</v>
      </c>
      <c r="AD2" s="392"/>
      <c r="AE2" s="392"/>
      <c r="AF2" s="392"/>
      <c r="AG2" s="393"/>
      <c r="AH2" s="394" t="s">
        <v>824</v>
      </c>
      <c r="AI2" s="394"/>
      <c r="AJ2" s="395"/>
      <c r="AK2" s="396" t="s">
        <v>825</v>
      </c>
      <c r="AL2" s="397"/>
      <c r="AM2" s="398"/>
      <c r="AN2" s="399" t="s">
        <v>826</v>
      </c>
      <c r="AO2" s="400"/>
      <c r="AP2" s="401"/>
      <c r="AQ2" s="400"/>
      <c r="AR2" s="402"/>
      <c r="AS2" s="403" t="s">
        <v>16</v>
      </c>
      <c r="AT2" s="404"/>
      <c r="AU2" s="405"/>
      <c r="AV2" s="275" t="s">
        <v>17</v>
      </c>
      <c r="AW2" s="3" t="s">
        <v>18</v>
      </c>
      <c r="AX2" s="375" t="s">
        <v>340</v>
      </c>
      <c r="AY2" s="382"/>
      <c r="AZ2" s="383"/>
      <c r="BA2" s="280" t="s">
        <v>432</v>
      </c>
    </row>
    <row r="3" spans="1:53" ht="137.25" thickBot="1">
      <c r="A3" s="254" t="s">
        <v>19</v>
      </c>
      <c r="B3" s="254" t="s">
        <v>19</v>
      </c>
      <c r="C3" s="254" t="s">
        <v>20</v>
      </c>
      <c r="D3" s="254" t="s">
        <v>19</v>
      </c>
      <c r="E3" s="254" t="s">
        <v>20</v>
      </c>
      <c r="F3" s="254" t="s">
        <v>19</v>
      </c>
      <c r="G3" s="254" t="s">
        <v>20</v>
      </c>
      <c r="H3" s="254" t="s">
        <v>19</v>
      </c>
      <c r="I3" s="254" t="s">
        <v>20</v>
      </c>
      <c r="J3" s="254" t="s">
        <v>19</v>
      </c>
      <c r="K3" s="254" t="s">
        <v>20</v>
      </c>
      <c r="L3" s="254" t="s">
        <v>19</v>
      </c>
      <c r="M3" s="254" t="s">
        <v>20</v>
      </c>
      <c r="N3" s="254" t="s">
        <v>19</v>
      </c>
      <c r="O3" s="254" t="s">
        <v>20</v>
      </c>
      <c r="P3" s="254" t="s">
        <v>19</v>
      </c>
      <c r="Q3" s="254" t="s">
        <v>20</v>
      </c>
      <c r="R3" s="254" t="s">
        <v>19</v>
      </c>
      <c r="S3" s="254" t="s">
        <v>21</v>
      </c>
      <c r="T3" s="254"/>
      <c r="U3" s="255" t="s">
        <v>19</v>
      </c>
      <c r="V3" s="255" t="s">
        <v>20</v>
      </c>
      <c r="W3" s="256" t="s">
        <v>19</v>
      </c>
      <c r="X3" s="256" t="s">
        <v>20</v>
      </c>
      <c r="Y3" s="256" t="s">
        <v>19</v>
      </c>
      <c r="Z3" s="257" t="s">
        <v>20</v>
      </c>
      <c r="AA3" s="258" t="s">
        <v>1123</v>
      </c>
      <c r="AB3" s="259" t="s">
        <v>827</v>
      </c>
      <c r="AC3" s="259" t="s">
        <v>799</v>
      </c>
      <c r="AD3" s="260" t="s">
        <v>801</v>
      </c>
      <c r="AE3" s="260" t="s">
        <v>828</v>
      </c>
      <c r="AF3" s="260" t="s">
        <v>808</v>
      </c>
      <c r="AG3" s="261" t="s">
        <v>804</v>
      </c>
      <c r="AH3" s="260" t="s">
        <v>812</v>
      </c>
      <c r="AI3" s="260" t="s">
        <v>814</v>
      </c>
      <c r="AJ3" s="262" t="s">
        <v>815</v>
      </c>
      <c r="AK3" s="263" t="s">
        <v>829</v>
      </c>
      <c r="AL3" s="264" t="s">
        <v>830</v>
      </c>
      <c r="AM3" s="265" t="s">
        <v>831</v>
      </c>
      <c r="AN3" s="265" t="s">
        <v>832</v>
      </c>
      <c r="AO3" s="265" t="s">
        <v>833</v>
      </c>
      <c r="AP3" s="265" t="s">
        <v>834</v>
      </c>
      <c r="AQ3" s="265" t="s">
        <v>835</v>
      </c>
      <c r="AR3" s="282" t="s">
        <v>836</v>
      </c>
      <c r="AS3" s="266" t="s">
        <v>970</v>
      </c>
      <c r="AT3" s="267" t="s">
        <v>19</v>
      </c>
      <c r="AU3" s="272" t="s">
        <v>969</v>
      </c>
      <c r="AV3" s="276"/>
      <c r="AW3" s="268"/>
      <c r="AX3" s="255" t="s">
        <v>341</v>
      </c>
      <c r="AY3" s="255" t="s">
        <v>343</v>
      </c>
      <c r="AZ3" s="269" t="s">
        <v>342</v>
      </c>
      <c r="BA3" s="281" t="s">
        <v>20</v>
      </c>
    </row>
    <row r="4" spans="1:53" s="223" customFormat="1" ht="15.75">
      <c r="A4" s="223">
        <v>6072</v>
      </c>
      <c r="C4" s="223" t="s">
        <v>22</v>
      </c>
      <c r="E4" s="223" t="s">
        <v>23</v>
      </c>
      <c r="G4" s="223" t="s">
        <v>1135</v>
      </c>
      <c r="I4" s="223" t="s">
        <v>25</v>
      </c>
      <c r="J4" s="223">
        <v>30</v>
      </c>
      <c r="K4" s="223" t="s">
        <v>1878</v>
      </c>
      <c r="L4" s="223">
        <v>1</v>
      </c>
      <c r="M4" s="223" t="s">
        <v>1136</v>
      </c>
      <c r="N4" s="223">
        <v>2</v>
      </c>
      <c r="O4" s="223" t="s">
        <v>27</v>
      </c>
      <c r="Q4" s="223" t="s">
        <v>168</v>
      </c>
      <c r="S4" s="312">
        <v>1.7</v>
      </c>
      <c r="T4" s="223" t="s">
        <v>29</v>
      </c>
      <c r="U4" s="7">
        <v>110001</v>
      </c>
      <c r="V4" s="7" t="s">
        <v>1137</v>
      </c>
      <c r="W4" s="7">
        <v>10001</v>
      </c>
      <c r="X4" s="223" t="s">
        <v>1138</v>
      </c>
      <c r="Z4" s="284" t="s">
        <v>1139</v>
      </c>
      <c r="AA4" s="271" t="s">
        <v>39</v>
      </c>
      <c r="AB4" s="184"/>
      <c r="AC4" s="200"/>
      <c r="AD4" s="184"/>
      <c r="AE4" s="184"/>
      <c r="AF4" s="184"/>
      <c r="AG4" s="184"/>
      <c r="AH4" s="184"/>
      <c r="AI4" s="184"/>
      <c r="AJ4" s="184"/>
      <c r="AK4" s="184"/>
      <c r="AL4" s="184" t="s">
        <v>837</v>
      </c>
      <c r="AM4" s="184"/>
      <c r="AN4" s="199"/>
      <c r="AO4" s="199"/>
      <c r="AP4" s="184"/>
      <c r="AQ4" s="184"/>
      <c r="AR4" s="184"/>
      <c r="AS4" s="189" t="s">
        <v>1807</v>
      </c>
      <c r="AT4" s="6"/>
      <c r="AU4" s="6"/>
      <c r="AV4" s="187" t="s">
        <v>31</v>
      </c>
      <c r="AW4" s="223" t="s">
        <v>32</v>
      </c>
      <c r="AX4" s="253" t="s">
        <v>344</v>
      </c>
      <c r="AY4" s="12" t="s">
        <v>344</v>
      </c>
      <c r="AZ4" s="185" t="s">
        <v>344</v>
      </c>
      <c r="BA4" s="273" t="s">
        <v>1494</v>
      </c>
    </row>
    <row r="5" spans="1:53" s="223" customFormat="1" ht="15.75">
      <c r="A5" s="223">
        <v>6072</v>
      </c>
      <c r="C5" s="223" t="s">
        <v>22</v>
      </c>
      <c r="E5" s="223" t="s">
        <v>23</v>
      </c>
      <c r="G5" s="310" t="s">
        <v>1135</v>
      </c>
      <c r="I5" s="223" t="s">
        <v>25</v>
      </c>
      <c r="J5" s="223">
        <v>30</v>
      </c>
      <c r="K5" s="223" t="s">
        <v>1878</v>
      </c>
      <c r="L5" s="223">
        <v>2</v>
      </c>
      <c r="M5" s="223" t="s">
        <v>1140</v>
      </c>
      <c r="N5" s="223">
        <v>2</v>
      </c>
      <c r="O5" s="223" t="s">
        <v>27</v>
      </c>
      <c r="Q5" s="223" t="s">
        <v>168</v>
      </c>
      <c r="S5" s="312">
        <v>1</v>
      </c>
      <c r="T5" s="223" t="s">
        <v>29</v>
      </c>
      <c r="U5" s="7">
        <v>110002</v>
      </c>
      <c r="V5" s="7" t="s">
        <v>1141</v>
      </c>
      <c r="W5" s="7">
        <v>10002</v>
      </c>
      <c r="X5" s="223" t="s">
        <v>1142</v>
      </c>
      <c r="Z5" s="284" t="s">
        <v>1143</v>
      </c>
      <c r="AA5" s="271" t="s">
        <v>39</v>
      </c>
      <c r="AB5" s="184"/>
      <c r="AC5" s="184"/>
      <c r="AD5" s="184"/>
      <c r="AE5" s="184"/>
      <c r="AF5" s="184"/>
      <c r="AG5" s="184"/>
      <c r="AH5" s="184"/>
      <c r="AI5" s="184"/>
      <c r="AJ5" s="184"/>
      <c r="AK5" s="184"/>
      <c r="AL5" s="184" t="s">
        <v>837</v>
      </c>
      <c r="AM5" s="184"/>
      <c r="AN5" s="184"/>
      <c r="AO5" s="184"/>
      <c r="AP5" s="184"/>
      <c r="AQ5" s="184"/>
      <c r="AR5" s="184"/>
      <c r="AS5" s="189" t="s">
        <v>1808</v>
      </c>
      <c r="AT5" s="6"/>
      <c r="AU5" s="6"/>
      <c r="AV5" s="187" t="s">
        <v>31</v>
      </c>
      <c r="AW5" s="223" t="s">
        <v>32</v>
      </c>
      <c r="AX5" s="253" t="s">
        <v>344</v>
      </c>
      <c r="AY5" s="12" t="s">
        <v>344</v>
      </c>
      <c r="AZ5" s="185" t="s">
        <v>344</v>
      </c>
      <c r="BA5" s="273" t="s">
        <v>1495</v>
      </c>
    </row>
    <row r="6" spans="1:53" s="223" customFormat="1" ht="15.75">
      <c r="A6" s="223">
        <v>6072</v>
      </c>
      <c r="C6" s="223" t="s">
        <v>22</v>
      </c>
      <c r="E6" s="223" t="s">
        <v>23</v>
      </c>
      <c r="G6" s="310" t="s">
        <v>1135</v>
      </c>
      <c r="I6" s="223" t="s">
        <v>25</v>
      </c>
      <c r="J6" s="223">
        <v>80</v>
      </c>
      <c r="K6" s="223" t="s">
        <v>1145</v>
      </c>
      <c r="L6" s="223">
        <v>1</v>
      </c>
      <c r="M6" s="223" t="s">
        <v>1136</v>
      </c>
      <c r="N6" s="223">
        <v>2</v>
      </c>
      <c r="O6" s="223" t="s">
        <v>27</v>
      </c>
      <c r="Q6" s="223" t="s">
        <v>168</v>
      </c>
      <c r="S6" s="312">
        <v>1.8</v>
      </c>
      <c r="T6" s="223" t="s">
        <v>29</v>
      </c>
      <c r="U6" s="7">
        <v>110004</v>
      </c>
      <c r="V6" s="7" t="s">
        <v>1146</v>
      </c>
      <c r="W6" s="7">
        <v>10004</v>
      </c>
      <c r="X6" s="223" t="s">
        <v>1147</v>
      </c>
      <c r="Z6" s="284" t="s">
        <v>1148</v>
      </c>
      <c r="AA6" s="271" t="s">
        <v>39</v>
      </c>
      <c r="AB6" s="184"/>
      <c r="AC6" s="200"/>
      <c r="AD6" s="184"/>
      <c r="AE6" s="184"/>
      <c r="AF6" s="184"/>
      <c r="AG6" s="184"/>
      <c r="AH6" s="184"/>
      <c r="AI6" s="184"/>
      <c r="AJ6" s="184"/>
      <c r="AK6" s="184" t="s">
        <v>837</v>
      </c>
      <c r="AL6" s="184"/>
      <c r="AM6" s="184"/>
      <c r="AN6" s="199"/>
      <c r="AO6" s="199"/>
      <c r="AP6" s="184"/>
      <c r="AQ6" s="184"/>
      <c r="AR6" s="184"/>
      <c r="AS6" s="189"/>
      <c r="AT6" s="6"/>
      <c r="AU6" s="6"/>
      <c r="AV6" s="187" t="s">
        <v>31</v>
      </c>
      <c r="AW6" s="223" t="s">
        <v>32</v>
      </c>
      <c r="AX6" s="253" t="s">
        <v>344</v>
      </c>
      <c r="AY6" s="12" t="s">
        <v>344</v>
      </c>
      <c r="AZ6" s="185" t="s">
        <v>344</v>
      </c>
      <c r="BA6" s="273" t="s">
        <v>1496</v>
      </c>
    </row>
    <row r="7" spans="1:53" s="223" customFormat="1" ht="15.75">
      <c r="A7" s="223">
        <v>6072</v>
      </c>
      <c r="C7" s="223" t="s">
        <v>22</v>
      </c>
      <c r="E7" s="223" t="s">
        <v>23</v>
      </c>
      <c r="G7" s="310" t="s">
        <v>1135</v>
      </c>
      <c r="I7" s="223" t="s">
        <v>25</v>
      </c>
      <c r="J7" s="223">
        <v>80</v>
      </c>
      <c r="K7" s="223" t="s">
        <v>1145</v>
      </c>
      <c r="L7" s="223">
        <v>2</v>
      </c>
      <c r="M7" s="223" t="s">
        <v>1140</v>
      </c>
      <c r="N7" s="223">
        <v>2</v>
      </c>
      <c r="O7" s="223" t="s">
        <v>27</v>
      </c>
      <c r="Q7" s="223" t="s">
        <v>168</v>
      </c>
      <c r="S7" s="312">
        <v>1</v>
      </c>
      <c r="T7" s="223" t="s">
        <v>29</v>
      </c>
      <c r="U7" s="7">
        <v>110005</v>
      </c>
      <c r="V7" s="7" t="s">
        <v>1149</v>
      </c>
      <c r="W7" s="7">
        <v>10005</v>
      </c>
      <c r="X7" s="223" t="s">
        <v>1150</v>
      </c>
      <c r="Z7" s="284" t="s">
        <v>1151</v>
      </c>
      <c r="AA7" s="271" t="s">
        <v>39</v>
      </c>
      <c r="AB7" s="184"/>
      <c r="AC7" s="184"/>
      <c r="AD7" s="184"/>
      <c r="AE7" s="184"/>
      <c r="AF7" s="184"/>
      <c r="AG7" s="184"/>
      <c r="AH7" s="184"/>
      <c r="AI7" s="184"/>
      <c r="AJ7" s="184"/>
      <c r="AK7" s="184" t="s">
        <v>837</v>
      </c>
      <c r="AL7" s="184"/>
      <c r="AM7" s="184"/>
      <c r="AN7" s="184"/>
      <c r="AO7" s="184"/>
      <c r="AP7" s="184"/>
      <c r="AQ7" s="184"/>
      <c r="AR7" s="184"/>
      <c r="AS7" s="189" t="s">
        <v>1144</v>
      </c>
      <c r="AT7" s="6"/>
      <c r="AU7" s="13"/>
      <c r="AV7" s="187" t="s">
        <v>31</v>
      </c>
      <c r="AW7" s="223" t="s">
        <v>32</v>
      </c>
      <c r="AX7" s="253" t="s">
        <v>344</v>
      </c>
      <c r="AY7" s="12" t="s">
        <v>344</v>
      </c>
      <c r="AZ7" s="185" t="s">
        <v>344</v>
      </c>
      <c r="BA7" s="273" t="s">
        <v>1497</v>
      </c>
    </row>
    <row r="8" spans="1:53" s="223" customFormat="1" ht="15.75">
      <c r="A8" s="223">
        <v>6072</v>
      </c>
      <c r="C8" s="223" t="s">
        <v>22</v>
      </c>
      <c r="E8" s="223" t="s">
        <v>23</v>
      </c>
      <c r="G8" s="310" t="s">
        <v>1135</v>
      </c>
      <c r="I8" s="223" t="s">
        <v>25</v>
      </c>
      <c r="J8" s="223">
        <v>70</v>
      </c>
      <c r="K8" s="223" t="s">
        <v>203</v>
      </c>
      <c r="L8" s="223">
        <v>1</v>
      </c>
      <c r="M8" s="223" t="s">
        <v>1136</v>
      </c>
      <c r="N8" s="223">
        <v>2</v>
      </c>
      <c r="O8" s="223" t="s">
        <v>27</v>
      </c>
      <c r="Q8" s="223" t="s">
        <v>168</v>
      </c>
      <c r="R8" s="223">
        <v>327005</v>
      </c>
      <c r="S8" s="312">
        <v>1.9</v>
      </c>
      <c r="T8" s="223" t="s">
        <v>29</v>
      </c>
      <c r="U8" s="7">
        <v>110006</v>
      </c>
      <c r="V8" s="7" t="s">
        <v>1152</v>
      </c>
      <c r="W8" s="7">
        <v>10006</v>
      </c>
      <c r="X8" s="223" t="s">
        <v>1153</v>
      </c>
      <c r="Z8" s="190" t="s">
        <v>1154</v>
      </c>
      <c r="AA8" s="271" t="s">
        <v>39</v>
      </c>
      <c r="AB8" s="184"/>
      <c r="AC8" s="184"/>
      <c r="AD8" s="184"/>
      <c r="AE8" s="184"/>
      <c r="AF8" s="184"/>
      <c r="AG8" s="184"/>
      <c r="AH8" s="184"/>
      <c r="AI8" s="184"/>
      <c r="AJ8" s="184"/>
      <c r="AK8" s="184" t="s">
        <v>837</v>
      </c>
      <c r="AL8" s="184"/>
      <c r="AM8" s="184" t="s">
        <v>837</v>
      </c>
      <c r="AN8" s="184"/>
      <c r="AO8" s="184"/>
      <c r="AP8" s="184"/>
      <c r="AQ8" s="184"/>
      <c r="AR8" s="184"/>
      <c r="AS8" s="189"/>
      <c r="AT8" s="6"/>
      <c r="AU8" s="6"/>
      <c r="AV8" s="187" t="s">
        <v>31</v>
      </c>
      <c r="AW8" s="223" t="s">
        <v>32</v>
      </c>
      <c r="AX8" s="253" t="s">
        <v>344</v>
      </c>
      <c r="AY8" s="12" t="s">
        <v>344</v>
      </c>
      <c r="AZ8" s="185" t="s">
        <v>344</v>
      </c>
      <c r="BA8" s="273" t="s">
        <v>1498</v>
      </c>
    </row>
    <row r="9" spans="1:53" s="223" customFormat="1" ht="15.75" customHeight="1">
      <c r="A9" s="223">
        <v>6072</v>
      </c>
      <c r="C9" s="223" t="s">
        <v>22</v>
      </c>
      <c r="E9" s="223" t="s">
        <v>23</v>
      </c>
      <c r="G9" s="310" t="s">
        <v>1135</v>
      </c>
      <c r="I9" s="223" t="s">
        <v>25</v>
      </c>
      <c r="J9" s="223">
        <v>90</v>
      </c>
      <c r="K9" s="223" t="s">
        <v>1155</v>
      </c>
      <c r="L9" s="223">
        <v>1</v>
      </c>
      <c r="M9" s="223" t="s">
        <v>1136</v>
      </c>
      <c r="N9" s="223">
        <v>2</v>
      </c>
      <c r="O9" s="223" t="s">
        <v>27</v>
      </c>
      <c r="Q9" s="223" t="s">
        <v>168</v>
      </c>
      <c r="R9" s="223">
        <v>302050</v>
      </c>
      <c r="S9" s="312">
        <v>1.6</v>
      </c>
      <c r="T9" s="223" t="s">
        <v>29</v>
      </c>
      <c r="U9" s="7">
        <v>110007</v>
      </c>
      <c r="V9" s="223" t="s">
        <v>1156</v>
      </c>
      <c r="W9" s="7">
        <v>10007</v>
      </c>
      <c r="X9" s="223" t="s">
        <v>1157</v>
      </c>
      <c r="Z9" s="190" t="s">
        <v>1158</v>
      </c>
      <c r="AA9" s="271" t="s">
        <v>39</v>
      </c>
      <c r="AB9" s="184"/>
      <c r="AC9" s="184"/>
      <c r="AD9" s="184"/>
      <c r="AE9" s="184"/>
      <c r="AF9" s="184"/>
      <c r="AG9" s="184"/>
      <c r="AH9" s="184"/>
      <c r="AI9" s="184"/>
      <c r="AJ9" s="184"/>
      <c r="AK9" s="184" t="s">
        <v>837</v>
      </c>
      <c r="AL9" s="184"/>
      <c r="AM9" s="184" t="s">
        <v>837</v>
      </c>
      <c r="AN9" s="184"/>
      <c r="AO9" s="184"/>
      <c r="AP9" s="184"/>
      <c r="AQ9" s="184"/>
      <c r="AR9" s="184"/>
      <c r="AS9" s="187"/>
      <c r="AV9" s="187" t="s">
        <v>31</v>
      </c>
      <c r="AW9" s="223" t="s">
        <v>32</v>
      </c>
      <c r="AX9" s="253" t="s">
        <v>344</v>
      </c>
      <c r="AY9" s="12" t="s">
        <v>344</v>
      </c>
      <c r="AZ9" s="185" t="s">
        <v>344</v>
      </c>
      <c r="BA9" s="273" t="s">
        <v>1499</v>
      </c>
    </row>
    <row r="10" spans="1:53" s="223" customFormat="1" ht="15.75" customHeight="1">
      <c r="A10" s="223">
        <v>6072</v>
      </c>
      <c r="C10" s="223" t="s">
        <v>22</v>
      </c>
      <c r="E10" s="223" t="s">
        <v>23</v>
      </c>
      <c r="G10" s="310" t="s">
        <v>1135</v>
      </c>
      <c r="I10" s="223" t="s">
        <v>25</v>
      </c>
      <c r="J10" s="223">
        <v>90</v>
      </c>
      <c r="K10" s="223" t="s">
        <v>1155</v>
      </c>
      <c r="L10" s="223">
        <v>2</v>
      </c>
      <c r="M10" s="223" t="s">
        <v>1140</v>
      </c>
      <c r="N10" s="223">
        <v>2</v>
      </c>
      <c r="O10" s="223" t="s">
        <v>27</v>
      </c>
      <c r="Q10" s="223" t="s">
        <v>168</v>
      </c>
      <c r="R10" s="223">
        <v>302050</v>
      </c>
      <c r="S10" s="312">
        <v>1</v>
      </c>
      <c r="T10" s="223" t="s">
        <v>29</v>
      </c>
      <c r="U10" s="7">
        <v>110008</v>
      </c>
      <c r="V10" s="223" t="s">
        <v>1159</v>
      </c>
      <c r="W10" s="7">
        <v>10008</v>
      </c>
      <c r="X10" s="223" t="s">
        <v>1160</v>
      </c>
      <c r="Z10" s="190" t="s">
        <v>1161</v>
      </c>
      <c r="AA10" s="271" t="s">
        <v>39</v>
      </c>
      <c r="AB10" s="184"/>
      <c r="AC10" s="184"/>
      <c r="AD10" s="184"/>
      <c r="AE10" s="184"/>
      <c r="AF10" s="184"/>
      <c r="AG10" s="184"/>
      <c r="AH10" s="184"/>
      <c r="AI10" s="184"/>
      <c r="AJ10" s="184"/>
      <c r="AK10" s="184" t="s">
        <v>837</v>
      </c>
      <c r="AL10" s="184"/>
      <c r="AM10" s="184" t="s">
        <v>837</v>
      </c>
      <c r="AN10" s="184"/>
      <c r="AO10" s="184"/>
      <c r="AP10" s="184"/>
      <c r="AQ10" s="184"/>
      <c r="AR10" s="184"/>
      <c r="AS10" s="189" t="s">
        <v>1144</v>
      </c>
      <c r="AV10" s="187" t="s">
        <v>31</v>
      </c>
      <c r="AW10" s="223" t="s">
        <v>32</v>
      </c>
      <c r="AX10" s="253" t="s">
        <v>344</v>
      </c>
      <c r="AY10" s="12" t="s">
        <v>344</v>
      </c>
      <c r="AZ10" s="185" t="s">
        <v>344</v>
      </c>
      <c r="BA10" s="273" t="s">
        <v>1500</v>
      </c>
    </row>
    <row r="11" spans="1:53" s="223" customFormat="1" ht="15.75">
      <c r="A11" s="223">
        <v>6072</v>
      </c>
      <c r="C11" s="223" t="s">
        <v>22</v>
      </c>
      <c r="E11" s="223" t="s">
        <v>23</v>
      </c>
      <c r="G11" s="310" t="s">
        <v>1135</v>
      </c>
      <c r="I11" s="223" t="s">
        <v>25</v>
      </c>
      <c r="J11" s="207">
        <v>31</v>
      </c>
      <c r="K11" s="223" t="s">
        <v>1162</v>
      </c>
      <c r="L11" s="223">
        <v>1</v>
      </c>
      <c r="M11" s="223" t="s">
        <v>1136</v>
      </c>
      <c r="N11" s="223">
        <v>2</v>
      </c>
      <c r="O11" s="223" t="s">
        <v>27</v>
      </c>
      <c r="Q11" s="223" t="s">
        <v>168</v>
      </c>
      <c r="R11" s="223">
        <v>301130</v>
      </c>
      <c r="S11" s="313">
        <v>1.8</v>
      </c>
      <c r="T11" s="223" t="s">
        <v>29</v>
      </c>
      <c r="U11" s="7">
        <v>110009</v>
      </c>
      <c r="V11" s="223" t="s">
        <v>1163</v>
      </c>
      <c r="W11" s="7">
        <v>10009</v>
      </c>
      <c r="X11" s="223" t="s">
        <v>1164</v>
      </c>
      <c r="Z11" s="190" t="s">
        <v>1165</v>
      </c>
      <c r="AA11" s="271" t="s">
        <v>39</v>
      </c>
      <c r="AB11" s="184"/>
      <c r="AC11" s="184"/>
      <c r="AD11" s="184"/>
      <c r="AE11" s="184"/>
      <c r="AF11" s="184"/>
      <c r="AG11" s="184"/>
      <c r="AH11" s="184"/>
      <c r="AI11" s="184"/>
      <c r="AJ11" s="184"/>
      <c r="AK11" s="184" t="s">
        <v>837</v>
      </c>
      <c r="AL11" s="184"/>
      <c r="AM11" s="184" t="s">
        <v>837</v>
      </c>
      <c r="AN11" s="184"/>
      <c r="AO11" s="184"/>
      <c r="AP11" s="184"/>
      <c r="AQ11" s="184"/>
      <c r="AR11" s="184"/>
      <c r="AS11" s="187"/>
      <c r="AV11" s="187" t="s">
        <v>31</v>
      </c>
      <c r="AW11" s="223" t="s">
        <v>32</v>
      </c>
      <c r="AX11" s="253" t="s">
        <v>344</v>
      </c>
      <c r="AY11" s="12" t="s">
        <v>344</v>
      </c>
      <c r="AZ11" s="185" t="s">
        <v>344</v>
      </c>
      <c r="BA11" s="273" t="s">
        <v>1165</v>
      </c>
    </row>
    <row r="12" spans="1:53" s="223" customFormat="1" ht="15.75" customHeight="1">
      <c r="A12" s="223">
        <v>6072</v>
      </c>
      <c r="C12" s="223" t="s">
        <v>22</v>
      </c>
      <c r="E12" s="223" t="s">
        <v>23</v>
      </c>
      <c r="G12" s="310" t="s">
        <v>1135</v>
      </c>
      <c r="I12" s="223" t="s">
        <v>25</v>
      </c>
      <c r="J12" s="223">
        <v>60</v>
      </c>
      <c r="K12" s="6" t="s">
        <v>1166</v>
      </c>
      <c r="L12" s="223">
        <v>1</v>
      </c>
      <c r="M12" s="223" t="s">
        <v>1136</v>
      </c>
      <c r="N12" s="223">
        <v>2</v>
      </c>
      <c r="O12" s="223" t="s">
        <v>27</v>
      </c>
      <c r="Q12" s="223" t="s">
        <v>168</v>
      </c>
      <c r="R12" s="223">
        <v>327015</v>
      </c>
      <c r="S12" s="312">
        <v>1.8</v>
      </c>
      <c r="T12" s="223" t="s">
        <v>29</v>
      </c>
      <c r="U12" s="7">
        <v>110010</v>
      </c>
      <c r="V12" s="223" t="s">
        <v>1167</v>
      </c>
      <c r="W12" s="7">
        <v>10010</v>
      </c>
      <c r="X12" s="223" t="s">
        <v>1168</v>
      </c>
      <c r="Z12" s="190" t="s">
        <v>1169</v>
      </c>
      <c r="AA12" s="271" t="s">
        <v>39</v>
      </c>
      <c r="AB12" s="184"/>
      <c r="AC12" s="184"/>
      <c r="AD12" s="184"/>
      <c r="AE12" s="184"/>
      <c r="AF12" s="184"/>
      <c r="AG12" s="184"/>
      <c r="AH12" s="184"/>
      <c r="AI12" s="184"/>
      <c r="AJ12" s="184"/>
      <c r="AK12" s="184" t="s">
        <v>837</v>
      </c>
      <c r="AL12" s="184"/>
      <c r="AM12" s="184" t="s">
        <v>837</v>
      </c>
      <c r="AN12" s="184"/>
      <c r="AO12" s="184"/>
      <c r="AP12" s="184"/>
      <c r="AQ12" s="184"/>
      <c r="AR12" s="184"/>
      <c r="AS12" s="187"/>
      <c r="AV12" s="187" t="s">
        <v>31</v>
      </c>
      <c r="AW12" s="223" t="s">
        <v>32</v>
      </c>
      <c r="AX12" s="253" t="s">
        <v>344</v>
      </c>
      <c r="AY12" s="12" t="s">
        <v>344</v>
      </c>
      <c r="AZ12" s="185" t="s">
        <v>344</v>
      </c>
      <c r="BA12" s="273" t="s">
        <v>1169</v>
      </c>
    </row>
    <row r="13" spans="1:53" s="223" customFormat="1" ht="15.75" customHeight="1">
      <c r="A13" s="223">
        <v>6072</v>
      </c>
      <c r="C13" s="223" t="s">
        <v>22</v>
      </c>
      <c r="E13" s="223" t="s">
        <v>23</v>
      </c>
      <c r="G13" s="310" t="s">
        <v>1135</v>
      </c>
      <c r="I13" s="223" t="s">
        <v>25</v>
      </c>
      <c r="J13" s="223">
        <v>50</v>
      </c>
      <c r="K13" s="223" t="s">
        <v>1170</v>
      </c>
      <c r="L13" s="223">
        <v>1</v>
      </c>
      <c r="M13" s="223" t="s">
        <v>1136</v>
      </c>
      <c r="N13" s="223">
        <v>2</v>
      </c>
      <c r="O13" s="223" t="s">
        <v>27</v>
      </c>
      <c r="Q13" s="223" t="s">
        <v>168</v>
      </c>
      <c r="R13" s="207"/>
      <c r="S13" s="312">
        <v>1</v>
      </c>
      <c r="T13" s="223" t="s">
        <v>29</v>
      </c>
      <c r="U13" s="7">
        <v>110011</v>
      </c>
      <c r="V13" s="7" t="s">
        <v>1171</v>
      </c>
      <c r="W13" s="7">
        <v>10011</v>
      </c>
      <c r="X13" s="223" t="s">
        <v>1172</v>
      </c>
      <c r="Z13" s="284" t="s">
        <v>1173</v>
      </c>
      <c r="AA13" s="271" t="s">
        <v>39</v>
      </c>
      <c r="AB13" s="184"/>
      <c r="AC13" s="184"/>
      <c r="AD13" s="184"/>
      <c r="AE13" s="184"/>
      <c r="AF13" s="184"/>
      <c r="AG13" s="184"/>
      <c r="AH13" s="184"/>
      <c r="AI13" s="184" t="s">
        <v>837</v>
      </c>
      <c r="AJ13" s="184"/>
      <c r="AK13" s="184" t="s">
        <v>837</v>
      </c>
      <c r="AL13" s="184"/>
      <c r="AM13" s="184" t="s">
        <v>837</v>
      </c>
      <c r="AN13" s="184"/>
      <c r="AO13" s="184"/>
      <c r="AP13" s="184"/>
      <c r="AQ13" s="184"/>
      <c r="AR13" s="184"/>
      <c r="AS13" s="189" t="s">
        <v>1809</v>
      </c>
      <c r="AT13" s="6"/>
      <c r="AU13" s="13"/>
      <c r="AV13" s="187" t="s">
        <v>31</v>
      </c>
      <c r="AW13" s="223" t="s">
        <v>32</v>
      </c>
      <c r="AX13" s="253" t="s">
        <v>344</v>
      </c>
      <c r="AY13" s="12" t="s">
        <v>344</v>
      </c>
      <c r="AZ13" s="185" t="s">
        <v>344</v>
      </c>
      <c r="BA13" s="273" t="s">
        <v>1501</v>
      </c>
    </row>
    <row r="14" spans="1:53" s="223" customFormat="1" ht="15.75" customHeight="1">
      <c r="A14" s="223">
        <v>6072</v>
      </c>
      <c r="C14" s="223" t="s">
        <v>22</v>
      </c>
      <c r="E14" s="223" t="s">
        <v>23</v>
      </c>
      <c r="G14" s="310" t="s">
        <v>1135</v>
      </c>
      <c r="I14" s="223" t="s">
        <v>25</v>
      </c>
      <c r="J14" s="223">
        <v>65</v>
      </c>
      <c r="K14" s="6" t="s">
        <v>1174</v>
      </c>
      <c r="L14" s="223">
        <v>1</v>
      </c>
      <c r="M14" s="223" t="s">
        <v>1136</v>
      </c>
      <c r="N14" s="223">
        <v>2</v>
      </c>
      <c r="O14" s="223" t="s">
        <v>27</v>
      </c>
      <c r="Q14" s="223" t="s">
        <v>168</v>
      </c>
      <c r="R14" s="223">
        <v>301050</v>
      </c>
      <c r="S14" s="312">
        <v>1</v>
      </c>
      <c r="T14" s="223" t="s">
        <v>29</v>
      </c>
      <c r="U14" s="7">
        <v>110012</v>
      </c>
      <c r="V14" s="223" t="s">
        <v>1175</v>
      </c>
      <c r="W14" s="7">
        <v>10012</v>
      </c>
      <c r="X14" s="223" t="s">
        <v>1176</v>
      </c>
      <c r="Z14" s="190" t="s">
        <v>1177</v>
      </c>
      <c r="AA14" s="271" t="s">
        <v>39</v>
      </c>
      <c r="AB14" s="184"/>
      <c r="AC14" s="184"/>
      <c r="AD14" s="184"/>
      <c r="AE14" s="184"/>
      <c r="AF14" s="184"/>
      <c r="AG14" s="184"/>
      <c r="AH14" s="184"/>
      <c r="AI14" s="184"/>
      <c r="AJ14" s="184"/>
      <c r="AK14" s="184" t="s">
        <v>837</v>
      </c>
      <c r="AL14" s="184"/>
      <c r="AM14" s="184" t="s">
        <v>837</v>
      </c>
      <c r="AN14" s="184"/>
      <c r="AO14" s="184"/>
      <c r="AP14" s="184"/>
      <c r="AQ14" s="184"/>
      <c r="AR14" s="184"/>
      <c r="AS14" s="187"/>
      <c r="AV14" s="187" t="s">
        <v>31</v>
      </c>
      <c r="AW14" s="223" t="s">
        <v>32</v>
      </c>
      <c r="AX14" s="253" t="s">
        <v>344</v>
      </c>
      <c r="AY14" s="12" t="s">
        <v>344</v>
      </c>
      <c r="AZ14" s="185" t="s">
        <v>344</v>
      </c>
      <c r="BA14" s="273" t="s">
        <v>1177</v>
      </c>
    </row>
    <row r="15" spans="1:53" s="319" customFormat="1" ht="15.75" customHeight="1">
      <c r="A15" s="319">
        <v>6072</v>
      </c>
      <c r="C15" s="319" t="s">
        <v>22</v>
      </c>
      <c r="E15" s="319" t="s">
        <v>23</v>
      </c>
      <c r="G15" s="319" t="s">
        <v>1135</v>
      </c>
      <c r="I15" s="319" t="s">
        <v>25</v>
      </c>
      <c r="J15" s="320">
        <v>100</v>
      </c>
      <c r="K15" s="359" t="s">
        <v>1178</v>
      </c>
      <c r="L15" s="319">
        <v>1</v>
      </c>
      <c r="M15" s="319" t="s">
        <v>1136</v>
      </c>
      <c r="N15" s="319">
        <v>2</v>
      </c>
      <c r="O15" s="319" t="s">
        <v>27</v>
      </c>
      <c r="Q15" s="319" t="s">
        <v>168</v>
      </c>
      <c r="R15" s="359"/>
      <c r="S15" s="312">
        <v>2.9</v>
      </c>
      <c r="T15" s="319" t="s">
        <v>29</v>
      </c>
      <c r="U15" s="7">
        <v>110013</v>
      </c>
      <c r="V15" s="7" t="s">
        <v>1179</v>
      </c>
      <c r="W15" s="7">
        <v>10013</v>
      </c>
      <c r="X15" s="319" t="s">
        <v>1180</v>
      </c>
      <c r="Z15" s="284" t="s">
        <v>1181</v>
      </c>
      <c r="AA15" s="271" t="s">
        <v>39</v>
      </c>
      <c r="AB15" s="184"/>
      <c r="AC15" s="184"/>
      <c r="AD15" s="184"/>
      <c r="AE15" s="184"/>
      <c r="AF15" s="184"/>
      <c r="AG15" s="184"/>
      <c r="AH15" s="184"/>
      <c r="AI15" s="184"/>
      <c r="AJ15" s="184"/>
      <c r="AK15" s="184" t="s">
        <v>837</v>
      </c>
      <c r="AL15" s="184"/>
      <c r="AM15" s="184" t="s">
        <v>837</v>
      </c>
      <c r="AN15" s="184"/>
      <c r="AO15" s="184"/>
      <c r="AP15" s="184"/>
      <c r="AQ15" s="184"/>
      <c r="AR15" s="184"/>
      <c r="AS15" s="189"/>
      <c r="AT15" s="6"/>
      <c r="AU15" s="6"/>
      <c r="AV15" s="187" t="s">
        <v>31</v>
      </c>
      <c r="AW15" s="319" t="s">
        <v>32</v>
      </c>
      <c r="AX15" s="319" t="s">
        <v>344</v>
      </c>
      <c r="AY15" s="12" t="s">
        <v>344</v>
      </c>
      <c r="AZ15" s="185" t="s">
        <v>344</v>
      </c>
      <c r="BA15" s="273" t="s">
        <v>1502</v>
      </c>
    </row>
    <row r="16" spans="1:53" s="335" customFormat="1" ht="15.75" customHeight="1">
      <c r="A16" s="335">
        <v>6072</v>
      </c>
      <c r="C16" s="335" t="s">
        <v>22</v>
      </c>
      <c r="E16" s="335" t="s">
        <v>23</v>
      </c>
      <c r="G16" s="335" t="s">
        <v>1135</v>
      </c>
      <c r="I16" s="335" t="s">
        <v>25</v>
      </c>
      <c r="J16" s="359">
        <v>200</v>
      </c>
      <c r="K16" s="359" t="s">
        <v>93</v>
      </c>
      <c r="L16" s="335">
        <v>1</v>
      </c>
      <c r="M16" s="335" t="s">
        <v>1136</v>
      </c>
      <c r="N16" s="335">
        <v>2</v>
      </c>
      <c r="O16" s="335" t="s">
        <v>27</v>
      </c>
      <c r="Q16" s="335" t="s">
        <v>168</v>
      </c>
      <c r="R16" s="359"/>
      <c r="S16" s="312">
        <v>3.9</v>
      </c>
      <c r="T16" s="335" t="s">
        <v>29</v>
      </c>
      <c r="U16" s="7">
        <v>110014</v>
      </c>
      <c r="V16" s="7" t="s">
        <v>1182</v>
      </c>
      <c r="W16" s="7">
        <v>10014</v>
      </c>
      <c r="X16" s="335" t="s">
        <v>1183</v>
      </c>
      <c r="Z16" s="284" t="s">
        <v>1184</v>
      </c>
      <c r="AA16" s="271" t="s">
        <v>39</v>
      </c>
      <c r="AB16" s="184"/>
      <c r="AC16" s="184"/>
      <c r="AD16" s="184"/>
      <c r="AE16" s="184"/>
      <c r="AF16" s="184"/>
      <c r="AG16" s="184"/>
      <c r="AH16" s="184"/>
      <c r="AI16" s="184"/>
      <c r="AJ16" s="184"/>
      <c r="AK16" s="184" t="s">
        <v>837</v>
      </c>
      <c r="AL16" s="184"/>
      <c r="AM16" s="184" t="s">
        <v>837</v>
      </c>
      <c r="AN16" s="184"/>
      <c r="AO16" s="184"/>
      <c r="AP16" s="184"/>
      <c r="AQ16" s="184"/>
      <c r="AR16" s="184"/>
      <c r="AS16" s="189"/>
      <c r="AT16" s="6"/>
      <c r="AU16" s="6"/>
      <c r="AV16" s="187" t="s">
        <v>31</v>
      </c>
      <c r="AW16" s="335" t="s">
        <v>32</v>
      </c>
      <c r="AX16" s="335" t="s">
        <v>344</v>
      </c>
      <c r="AY16" s="12" t="s">
        <v>344</v>
      </c>
      <c r="AZ16" s="185" t="s">
        <v>344</v>
      </c>
      <c r="BA16" s="273" t="s">
        <v>1503</v>
      </c>
    </row>
    <row r="17" spans="1:53" s="223" customFormat="1" ht="15.75">
      <c r="A17" s="223">
        <v>6072</v>
      </c>
      <c r="C17" s="223" t="s">
        <v>22</v>
      </c>
      <c r="E17" s="223" t="s">
        <v>23</v>
      </c>
      <c r="G17" s="310" t="s">
        <v>1135</v>
      </c>
      <c r="I17" s="223" t="s">
        <v>25</v>
      </c>
      <c r="J17" s="359">
        <v>300</v>
      </c>
      <c r="K17" s="223" t="s">
        <v>96</v>
      </c>
      <c r="L17" s="223">
        <v>1</v>
      </c>
      <c r="M17" s="223" t="s">
        <v>1136</v>
      </c>
      <c r="N17" s="223">
        <v>2</v>
      </c>
      <c r="O17" s="223" t="s">
        <v>27</v>
      </c>
      <c r="Q17" s="223" t="s">
        <v>168</v>
      </c>
      <c r="S17" s="312">
        <v>5.8</v>
      </c>
      <c r="T17" s="223" t="s">
        <v>29</v>
      </c>
      <c r="U17" s="7">
        <v>110015</v>
      </c>
      <c r="V17" s="7" t="s">
        <v>1185</v>
      </c>
      <c r="W17" s="7">
        <v>10015</v>
      </c>
      <c r="X17" s="223" t="s">
        <v>1186</v>
      </c>
      <c r="Z17" s="284" t="s">
        <v>1187</v>
      </c>
      <c r="AA17" s="271" t="s">
        <v>39</v>
      </c>
      <c r="AB17" s="184"/>
      <c r="AC17" s="184"/>
      <c r="AD17" s="184"/>
      <c r="AE17" s="184"/>
      <c r="AF17" s="184"/>
      <c r="AG17" s="184"/>
      <c r="AH17" s="184"/>
      <c r="AI17" s="184"/>
      <c r="AJ17" s="184"/>
      <c r="AK17" s="184" t="s">
        <v>837</v>
      </c>
      <c r="AL17" s="184"/>
      <c r="AM17" s="184" t="s">
        <v>837</v>
      </c>
      <c r="AN17" s="184"/>
      <c r="AO17" s="184"/>
      <c r="AP17" s="184"/>
      <c r="AQ17" s="184"/>
      <c r="AR17" s="184"/>
      <c r="AS17" s="189"/>
      <c r="AT17" s="6"/>
      <c r="AU17" s="6"/>
      <c r="AV17" s="187" t="s">
        <v>31</v>
      </c>
      <c r="AW17" s="223" t="s">
        <v>32</v>
      </c>
      <c r="AX17" s="253" t="s">
        <v>344</v>
      </c>
      <c r="AY17" s="12" t="s">
        <v>344</v>
      </c>
      <c r="AZ17" s="185" t="s">
        <v>344</v>
      </c>
      <c r="BA17" s="273" t="s">
        <v>1504</v>
      </c>
    </row>
    <row r="18" spans="1:53" s="223" customFormat="1" ht="15.75">
      <c r="A18" s="223">
        <v>6072</v>
      </c>
      <c r="C18" s="223" t="s">
        <v>22</v>
      </c>
      <c r="E18" s="223" t="s">
        <v>23</v>
      </c>
      <c r="G18" s="310" t="s">
        <v>1135</v>
      </c>
      <c r="I18" s="223" t="s">
        <v>25</v>
      </c>
      <c r="J18" s="223">
        <v>480</v>
      </c>
      <c r="K18" s="223" t="s">
        <v>35</v>
      </c>
      <c r="L18" s="223">
        <v>1</v>
      </c>
      <c r="M18" s="223" t="s">
        <v>1136</v>
      </c>
      <c r="N18" s="223">
        <v>2</v>
      </c>
      <c r="O18" s="223" t="s">
        <v>27</v>
      </c>
      <c r="Q18" s="223" t="s">
        <v>168</v>
      </c>
      <c r="R18" s="223">
        <v>389010</v>
      </c>
      <c r="S18" s="312">
        <v>9.3000000000000007</v>
      </c>
      <c r="T18" s="223" t="s">
        <v>29</v>
      </c>
      <c r="U18" s="7">
        <v>110016</v>
      </c>
      <c r="V18" s="7" t="s">
        <v>1188</v>
      </c>
      <c r="W18" s="7">
        <v>10016</v>
      </c>
      <c r="X18" s="223" t="s">
        <v>1189</v>
      </c>
      <c r="Z18" s="284" t="s">
        <v>1190</v>
      </c>
      <c r="AA18" s="271" t="s">
        <v>39</v>
      </c>
      <c r="AB18" s="184"/>
      <c r="AC18" s="184"/>
      <c r="AD18" s="184"/>
      <c r="AE18" s="184"/>
      <c r="AF18" s="184"/>
      <c r="AG18" s="184"/>
      <c r="AH18" s="184"/>
      <c r="AI18" s="184"/>
      <c r="AJ18" s="184"/>
      <c r="AK18" s="184" t="s">
        <v>837</v>
      </c>
      <c r="AL18" s="184"/>
      <c r="AM18" s="184"/>
      <c r="AN18" s="184"/>
      <c r="AO18" s="184"/>
      <c r="AP18" s="184"/>
      <c r="AQ18" s="184"/>
      <c r="AR18" s="184"/>
      <c r="AS18" s="189"/>
      <c r="AT18" s="6"/>
      <c r="AU18" s="6"/>
      <c r="AV18" s="187" t="s">
        <v>31</v>
      </c>
      <c r="AW18" s="223" t="s">
        <v>32</v>
      </c>
      <c r="AX18" s="253" t="s">
        <v>344</v>
      </c>
      <c r="AY18" s="12" t="s">
        <v>344</v>
      </c>
      <c r="AZ18" s="185" t="s">
        <v>344</v>
      </c>
      <c r="BA18" s="273" t="s">
        <v>1505</v>
      </c>
    </row>
    <row r="19" spans="1:53" s="223" customFormat="1" ht="15.75">
      <c r="A19" s="223">
        <v>6072</v>
      </c>
      <c r="C19" s="223" t="s">
        <v>22</v>
      </c>
      <c r="E19" s="223" t="s">
        <v>23</v>
      </c>
      <c r="G19" s="310" t="s">
        <v>1135</v>
      </c>
      <c r="I19" s="223" t="s">
        <v>25</v>
      </c>
      <c r="J19" s="223">
        <v>100</v>
      </c>
      <c r="K19" s="223" t="s">
        <v>1178</v>
      </c>
      <c r="L19" s="223">
        <v>2</v>
      </c>
      <c r="M19" s="223" t="s">
        <v>1140</v>
      </c>
      <c r="N19" s="223">
        <v>2</v>
      </c>
      <c r="O19" s="223" t="s">
        <v>27</v>
      </c>
      <c r="Q19" s="223" t="s">
        <v>168</v>
      </c>
      <c r="S19" s="312">
        <v>1.5</v>
      </c>
      <c r="T19" s="223" t="s">
        <v>29</v>
      </c>
      <c r="U19" s="7">
        <v>110017</v>
      </c>
      <c r="V19" s="7" t="s">
        <v>1191</v>
      </c>
      <c r="W19" s="7">
        <v>10017</v>
      </c>
      <c r="X19" s="223" t="s">
        <v>1192</v>
      </c>
      <c r="Z19" s="284" t="s">
        <v>1193</v>
      </c>
      <c r="AA19" s="271" t="s">
        <v>39</v>
      </c>
      <c r="AB19" s="184"/>
      <c r="AC19" s="184"/>
      <c r="AD19" s="184"/>
      <c r="AE19" s="184"/>
      <c r="AF19" s="184"/>
      <c r="AG19" s="184"/>
      <c r="AH19" s="184"/>
      <c r="AI19" s="184"/>
      <c r="AJ19" s="184"/>
      <c r="AK19" s="184" t="s">
        <v>837</v>
      </c>
      <c r="AL19" s="184"/>
      <c r="AM19" s="184" t="s">
        <v>837</v>
      </c>
      <c r="AN19" s="184"/>
      <c r="AO19" s="184"/>
      <c r="AP19" s="184"/>
      <c r="AQ19" s="184"/>
      <c r="AR19" s="184"/>
      <c r="AS19" s="189" t="s">
        <v>1144</v>
      </c>
      <c r="AT19" s="6"/>
      <c r="AU19" s="13"/>
      <c r="AV19" s="187" t="s">
        <v>31</v>
      </c>
      <c r="AW19" s="223" t="s">
        <v>32</v>
      </c>
      <c r="AX19" s="253" t="s">
        <v>344</v>
      </c>
      <c r="AY19" s="12" t="s">
        <v>344</v>
      </c>
      <c r="AZ19" s="185" t="s">
        <v>344</v>
      </c>
      <c r="BA19" s="273" t="s">
        <v>1506</v>
      </c>
    </row>
    <row r="20" spans="1:53" s="223" customFormat="1" ht="15.75">
      <c r="A20" s="223">
        <v>6072</v>
      </c>
      <c r="C20" s="223" t="s">
        <v>22</v>
      </c>
      <c r="E20" s="223" t="s">
        <v>23</v>
      </c>
      <c r="G20" s="310" t="s">
        <v>1135</v>
      </c>
      <c r="I20" s="223" t="s">
        <v>25</v>
      </c>
      <c r="J20" s="223">
        <v>200</v>
      </c>
      <c r="K20" s="223" t="s">
        <v>93</v>
      </c>
      <c r="L20" s="223">
        <v>2</v>
      </c>
      <c r="M20" s="223" t="s">
        <v>1140</v>
      </c>
      <c r="N20" s="223">
        <v>2</v>
      </c>
      <c r="O20" s="223" t="s">
        <v>27</v>
      </c>
      <c r="Q20" s="223" t="s">
        <v>168</v>
      </c>
      <c r="S20" s="312">
        <v>1.9</v>
      </c>
      <c r="T20" s="223" t="s">
        <v>29</v>
      </c>
      <c r="U20" s="7">
        <v>110018</v>
      </c>
      <c r="V20" s="7" t="s">
        <v>1194</v>
      </c>
      <c r="W20" s="7">
        <v>10018</v>
      </c>
      <c r="X20" s="223" t="s">
        <v>1195</v>
      </c>
      <c r="Z20" s="284" t="s">
        <v>1196</v>
      </c>
      <c r="AA20" s="271" t="s">
        <v>39</v>
      </c>
      <c r="AB20" s="184"/>
      <c r="AC20" s="184"/>
      <c r="AD20" s="184"/>
      <c r="AE20" s="184"/>
      <c r="AF20" s="184"/>
      <c r="AG20" s="184"/>
      <c r="AH20" s="184"/>
      <c r="AI20" s="184"/>
      <c r="AJ20" s="184"/>
      <c r="AK20" s="184" t="s">
        <v>837</v>
      </c>
      <c r="AL20" s="184"/>
      <c r="AM20" s="184" t="s">
        <v>837</v>
      </c>
      <c r="AN20" s="184"/>
      <c r="AO20" s="184"/>
      <c r="AP20" s="184"/>
      <c r="AQ20" s="184"/>
      <c r="AR20" s="184"/>
      <c r="AS20" s="189" t="s">
        <v>1144</v>
      </c>
      <c r="AT20" s="6"/>
      <c r="AU20" s="6"/>
      <c r="AV20" s="187" t="s">
        <v>31</v>
      </c>
      <c r="AW20" s="223" t="s">
        <v>32</v>
      </c>
      <c r="AX20" s="253" t="s">
        <v>344</v>
      </c>
      <c r="AY20" s="12" t="s">
        <v>344</v>
      </c>
      <c r="AZ20" s="185" t="s">
        <v>344</v>
      </c>
      <c r="BA20" s="273" t="s">
        <v>1507</v>
      </c>
    </row>
    <row r="21" spans="1:53" s="223" customFormat="1" ht="15.75">
      <c r="A21" s="223">
        <v>6072</v>
      </c>
      <c r="C21" s="223" t="s">
        <v>22</v>
      </c>
      <c r="E21" s="223" t="s">
        <v>23</v>
      </c>
      <c r="G21" s="310" t="s">
        <v>1135</v>
      </c>
      <c r="I21" s="223" t="s">
        <v>25</v>
      </c>
      <c r="J21" s="223">
        <v>300</v>
      </c>
      <c r="K21" s="223" t="s">
        <v>96</v>
      </c>
      <c r="L21" s="223">
        <v>2</v>
      </c>
      <c r="M21" s="223" t="s">
        <v>1140</v>
      </c>
      <c r="N21" s="223">
        <v>2</v>
      </c>
      <c r="O21" s="223" t="s">
        <v>27</v>
      </c>
      <c r="Q21" s="223" t="s">
        <v>168</v>
      </c>
      <c r="S21" s="312">
        <v>2.8</v>
      </c>
      <c r="T21" s="223" t="s">
        <v>29</v>
      </c>
      <c r="U21" s="7">
        <v>110019</v>
      </c>
      <c r="V21" s="7" t="s">
        <v>1197</v>
      </c>
      <c r="W21" s="7">
        <v>10019</v>
      </c>
      <c r="X21" s="223" t="s">
        <v>1198</v>
      </c>
      <c r="Z21" s="284" t="s">
        <v>1199</v>
      </c>
      <c r="AA21" s="271" t="s">
        <v>39</v>
      </c>
      <c r="AB21" s="184"/>
      <c r="AC21" s="184"/>
      <c r="AD21" s="184"/>
      <c r="AE21" s="184"/>
      <c r="AF21" s="184"/>
      <c r="AG21" s="184"/>
      <c r="AH21" s="184"/>
      <c r="AI21" s="184"/>
      <c r="AJ21" s="184"/>
      <c r="AK21" s="184" t="s">
        <v>837</v>
      </c>
      <c r="AL21" s="184"/>
      <c r="AM21" s="184" t="s">
        <v>837</v>
      </c>
      <c r="AN21" s="184"/>
      <c r="AO21" s="184"/>
      <c r="AP21" s="184"/>
      <c r="AQ21" s="184"/>
      <c r="AR21" s="184"/>
      <c r="AS21" s="189" t="s">
        <v>1144</v>
      </c>
      <c r="AT21" s="6"/>
      <c r="AU21" s="13"/>
      <c r="AV21" s="187" t="s">
        <v>31</v>
      </c>
      <c r="AW21" s="223" t="s">
        <v>32</v>
      </c>
      <c r="AX21" s="253" t="s">
        <v>344</v>
      </c>
      <c r="AY21" s="12" t="s">
        <v>344</v>
      </c>
      <c r="AZ21" s="185" t="s">
        <v>344</v>
      </c>
      <c r="BA21" s="273" t="s">
        <v>1508</v>
      </c>
    </row>
    <row r="22" spans="1:53" s="223" customFormat="1" ht="15.75">
      <c r="A22" s="223">
        <v>6072</v>
      </c>
      <c r="C22" s="223" t="s">
        <v>22</v>
      </c>
      <c r="E22" s="223" t="s">
        <v>23</v>
      </c>
      <c r="G22" s="310" t="s">
        <v>1135</v>
      </c>
      <c r="I22" s="223" t="s">
        <v>25</v>
      </c>
      <c r="J22" s="223">
        <v>480</v>
      </c>
      <c r="K22" s="223" t="s">
        <v>35</v>
      </c>
      <c r="L22" s="223">
        <v>2</v>
      </c>
      <c r="M22" s="223" t="s">
        <v>1140</v>
      </c>
      <c r="N22" s="223">
        <v>2</v>
      </c>
      <c r="O22" s="223" t="s">
        <v>27</v>
      </c>
      <c r="Q22" s="223" t="s">
        <v>168</v>
      </c>
      <c r="R22" s="223">
        <v>389010</v>
      </c>
      <c r="S22" s="312">
        <v>4.3</v>
      </c>
      <c r="T22" s="223" t="s">
        <v>29</v>
      </c>
      <c r="U22" s="7">
        <v>110020</v>
      </c>
      <c r="V22" s="7" t="s">
        <v>1200</v>
      </c>
      <c r="W22" s="7">
        <v>10020</v>
      </c>
      <c r="X22" s="223" t="s">
        <v>1201</v>
      </c>
      <c r="Z22" s="284" t="s">
        <v>1202</v>
      </c>
      <c r="AA22" s="271" t="s">
        <v>39</v>
      </c>
      <c r="AB22" s="184"/>
      <c r="AC22" s="184"/>
      <c r="AD22" s="184"/>
      <c r="AE22" s="184"/>
      <c r="AF22" s="184"/>
      <c r="AG22" s="184"/>
      <c r="AH22" s="184"/>
      <c r="AI22" s="184"/>
      <c r="AJ22" s="184"/>
      <c r="AK22" s="184" t="s">
        <v>837</v>
      </c>
      <c r="AL22" s="184"/>
      <c r="AM22" s="184"/>
      <c r="AN22" s="184"/>
      <c r="AO22" s="184"/>
      <c r="AP22" s="184"/>
      <c r="AQ22" s="184"/>
      <c r="AR22" s="184"/>
      <c r="AS22" s="189" t="s">
        <v>1144</v>
      </c>
      <c r="AT22" s="6"/>
      <c r="AU22" s="13"/>
      <c r="AV22" s="187" t="s">
        <v>31</v>
      </c>
      <c r="AW22" s="223" t="s">
        <v>32</v>
      </c>
      <c r="AX22" s="253" t="s">
        <v>344</v>
      </c>
      <c r="AY22" s="12" t="s">
        <v>344</v>
      </c>
      <c r="AZ22" s="185" t="s">
        <v>344</v>
      </c>
      <c r="BA22" s="273" t="s">
        <v>1509</v>
      </c>
    </row>
    <row r="23" spans="1:53" s="223" customFormat="1" ht="15.75">
      <c r="A23" s="223">
        <v>6072</v>
      </c>
      <c r="C23" s="223" t="s">
        <v>55</v>
      </c>
      <c r="E23" s="223" t="s">
        <v>1203</v>
      </c>
      <c r="G23" s="310" t="s">
        <v>1135</v>
      </c>
      <c r="I23" s="223" t="s">
        <v>25</v>
      </c>
      <c r="J23" s="223">
        <v>210</v>
      </c>
      <c r="K23" s="223" t="s">
        <v>56</v>
      </c>
      <c r="L23" s="223">
        <v>1</v>
      </c>
      <c r="M23" s="223" t="s">
        <v>1136</v>
      </c>
      <c r="N23" s="223">
        <v>2</v>
      </c>
      <c r="O23" s="223" t="s">
        <v>27</v>
      </c>
      <c r="Q23" s="223" t="s">
        <v>168</v>
      </c>
      <c r="S23" s="312">
        <v>5.5</v>
      </c>
      <c r="T23" s="223" t="s">
        <v>29</v>
      </c>
      <c r="U23" s="7">
        <v>110021</v>
      </c>
      <c r="V23" s="7" t="s">
        <v>1204</v>
      </c>
      <c r="W23" s="7">
        <v>10021</v>
      </c>
      <c r="X23" s="223" t="s">
        <v>1205</v>
      </c>
      <c r="Z23" s="284" t="s">
        <v>1206</v>
      </c>
      <c r="AA23" s="271" t="s">
        <v>31</v>
      </c>
      <c r="AB23" s="184"/>
      <c r="AC23" s="184"/>
      <c r="AD23" s="184"/>
      <c r="AE23" s="184"/>
      <c r="AF23" s="184"/>
      <c r="AG23" s="184"/>
      <c r="AH23" s="184"/>
      <c r="AI23" s="184"/>
      <c r="AJ23" s="184"/>
      <c r="AK23" s="184"/>
      <c r="AL23" s="184" t="s">
        <v>837</v>
      </c>
      <c r="AM23" s="184" t="s">
        <v>837</v>
      </c>
      <c r="AN23" s="184"/>
      <c r="AO23" s="184"/>
      <c r="AP23" s="184"/>
      <c r="AQ23" s="184"/>
      <c r="AR23" s="184"/>
      <c r="AS23" s="189" t="s">
        <v>1924</v>
      </c>
      <c r="AT23" s="6"/>
      <c r="AU23" s="6"/>
      <c r="AV23" s="187" t="s">
        <v>31</v>
      </c>
      <c r="AW23" s="223" t="s">
        <v>32</v>
      </c>
      <c r="AX23" s="253" t="s">
        <v>344</v>
      </c>
      <c r="AY23" s="12" t="s">
        <v>344</v>
      </c>
      <c r="AZ23" s="185" t="s">
        <v>344</v>
      </c>
      <c r="BA23" s="273" t="s">
        <v>1510</v>
      </c>
    </row>
    <row r="24" spans="1:53" s="223" customFormat="1" ht="15.75">
      <c r="A24" s="223">
        <v>6072</v>
      </c>
      <c r="C24" s="223" t="s">
        <v>55</v>
      </c>
      <c r="E24" s="223" t="s">
        <v>1203</v>
      </c>
      <c r="G24" s="310" t="s">
        <v>1135</v>
      </c>
      <c r="I24" s="223" t="s">
        <v>25</v>
      </c>
      <c r="J24" s="223">
        <v>310</v>
      </c>
      <c r="K24" s="223" t="s">
        <v>1207</v>
      </c>
      <c r="L24" s="223">
        <v>1</v>
      </c>
      <c r="M24" s="223" t="s">
        <v>1136</v>
      </c>
      <c r="N24" s="223">
        <v>2</v>
      </c>
      <c r="O24" s="223" t="s">
        <v>27</v>
      </c>
      <c r="Q24" s="223" t="s">
        <v>168</v>
      </c>
      <c r="S24" s="312">
        <v>6.4</v>
      </c>
      <c r="T24" s="223" t="s">
        <v>29</v>
      </c>
      <c r="U24" s="7">
        <v>110022</v>
      </c>
      <c r="V24" s="7" t="s">
        <v>1208</v>
      </c>
      <c r="W24" s="7">
        <v>10022</v>
      </c>
      <c r="X24" s="223" t="s">
        <v>1209</v>
      </c>
      <c r="Z24" s="284" t="s">
        <v>1210</v>
      </c>
      <c r="AA24" s="271" t="s">
        <v>31</v>
      </c>
      <c r="AB24" s="184"/>
      <c r="AC24" s="184"/>
      <c r="AD24" s="184"/>
      <c r="AE24" s="184"/>
      <c r="AF24" s="184"/>
      <c r="AG24" s="184"/>
      <c r="AH24" s="184"/>
      <c r="AI24" s="184"/>
      <c r="AJ24" s="184"/>
      <c r="AK24" s="184"/>
      <c r="AL24" s="184" t="s">
        <v>837</v>
      </c>
      <c r="AM24" s="184" t="s">
        <v>837</v>
      </c>
      <c r="AN24" s="184"/>
      <c r="AO24" s="184"/>
      <c r="AP24" s="184"/>
      <c r="AQ24" s="184"/>
      <c r="AR24" s="184"/>
      <c r="AS24" s="189" t="s">
        <v>1924</v>
      </c>
      <c r="AT24" s="6"/>
      <c r="AU24" s="6"/>
      <c r="AV24" s="187" t="s">
        <v>31</v>
      </c>
      <c r="AW24" s="223" t="s">
        <v>32</v>
      </c>
      <c r="AX24" s="253" t="s">
        <v>344</v>
      </c>
      <c r="AY24" s="12" t="s">
        <v>344</v>
      </c>
      <c r="AZ24" s="185" t="s">
        <v>344</v>
      </c>
      <c r="BA24" s="273" t="s">
        <v>1511</v>
      </c>
    </row>
    <row r="25" spans="1:53" s="223" customFormat="1" ht="15.75" customHeight="1">
      <c r="A25" s="223">
        <v>6072</v>
      </c>
      <c r="C25" s="223" t="s">
        <v>55</v>
      </c>
      <c r="E25" s="223" t="s">
        <v>1203</v>
      </c>
      <c r="G25" s="310" t="s">
        <v>1135</v>
      </c>
      <c r="I25" s="223" t="s">
        <v>25</v>
      </c>
      <c r="J25" s="223">
        <v>210</v>
      </c>
      <c r="K25" s="223" t="s">
        <v>56</v>
      </c>
      <c r="L25" s="223">
        <v>2</v>
      </c>
      <c r="M25" s="223" t="s">
        <v>1140</v>
      </c>
      <c r="N25" s="223">
        <v>2</v>
      </c>
      <c r="O25" s="223" t="s">
        <v>27</v>
      </c>
      <c r="Q25" s="223" t="s">
        <v>168</v>
      </c>
      <c r="S25" s="312">
        <v>4.0999999999999996</v>
      </c>
      <c r="T25" s="223" t="s">
        <v>29</v>
      </c>
      <c r="U25" s="7">
        <v>110023</v>
      </c>
      <c r="V25" s="7" t="s">
        <v>1211</v>
      </c>
      <c r="W25" s="7">
        <v>10023</v>
      </c>
      <c r="X25" s="223" t="s">
        <v>1212</v>
      </c>
      <c r="Z25" s="284" t="s">
        <v>1213</v>
      </c>
      <c r="AA25" s="271" t="s">
        <v>31</v>
      </c>
      <c r="AB25" s="184"/>
      <c r="AC25" s="184"/>
      <c r="AD25" s="184"/>
      <c r="AE25" s="184"/>
      <c r="AF25" s="184"/>
      <c r="AG25" s="184"/>
      <c r="AH25" s="184"/>
      <c r="AI25" s="184"/>
      <c r="AJ25" s="184"/>
      <c r="AK25" s="184"/>
      <c r="AL25" s="184" t="s">
        <v>837</v>
      </c>
      <c r="AM25" s="184" t="s">
        <v>837</v>
      </c>
      <c r="AN25" s="184"/>
      <c r="AO25" s="184"/>
      <c r="AP25" s="184"/>
      <c r="AQ25" s="184"/>
      <c r="AR25" s="184"/>
      <c r="AS25" s="189" t="s">
        <v>1925</v>
      </c>
      <c r="AT25" s="6"/>
      <c r="AU25" s="6"/>
      <c r="AV25" s="187" t="s">
        <v>31</v>
      </c>
      <c r="AW25" s="223" t="s">
        <v>32</v>
      </c>
      <c r="AX25" s="253" t="s">
        <v>344</v>
      </c>
      <c r="AY25" s="12" t="s">
        <v>344</v>
      </c>
      <c r="AZ25" s="185" t="s">
        <v>344</v>
      </c>
      <c r="BA25" s="273" t="s">
        <v>1569</v>
      </c>
    </row>
    <row r="26" spans="1:53" s="223" customFormat="1" ht="15.75" customHeight="1">
      <c r="A26" s="223">
        <v>6072</v>
      </c>
      <c r="C26" s="223" t="s">
        <v>55</v>
      </c>
      <c r="E26" s="223" t="s">
        <v>1203</v>
      </c>
      <c r="G26" s="310" t="s">
        <v>1135</v>
      </c>
      <c r="I26" s="223" t="s">
        <v>25</v>
      </c>
      <c r="J26" s="223">
        <v>310</v>
      </c>
      <c r="K26" s="223" t="s">
        <v>1207</v>
      </c>
      <c r="L26" s="223">
        <v>2</v>
      </c>
      <c r="M26" s="223" t="s">
        <v>1140</v>
      </c>
      <c r="N26" s="223">
        <v>2</v>
      </c>
      <c r="O26" s="223" t="s">
        <v>27</v>
      </c>
      <c r="Q26" s="223" t="s">
        <v>168</v>
      </c>
      <c r="S26" s="312">
        <v>5</v>
      </c>
      <c r="T26" s="223" t="s">
        <v>29</v>
      </c>
      <c r="U26" s="7">
        <v>110024</v>
      </c>
      <c r="V26" s="7" t="s">
        <v>1214</v>
      </c>
      <c r="W26" s="7">
        <v>10024</v>
      </c>
      <c r="X26" s="223" t="s">
        <v>1215</v>
      </c>
      <c r="Z26" s="284" t="s">
        <v>1216</v>
      </c>
      <c r="AA26" s="271" t="s">
        <v>31</v>
      </c>
      <c r="AB26" s="184"/>
      <c r="AC26" s="184"/>
      <c r="AD26" s="184"/>
      <c r="AE26" s="184"/>
      <c r="AF26" s="184"/>
      <c r="AG26" s="184"/>
      <c r="AH26" s="184"/>
      <c r="AI26" s="184"/>
      <c r="AJ26" s="184"/>
      <c r="AK26" s="184"/>
      <c r="AL26" s="184" t="s">
        <v>837</v>
      </c>
      <c r="AM26" s="184" t="s">
        <v>837</v>
      </c>
      <c r="AN26" s="184"/>
      <c r="AO26" s="184"/>
      <c r="AP26" s="184"/>
      <c r="AQ26" s="184"/>
      <c r="AR26" s="184"/>
      <c r="AS26" s="189" t="s">
        <v>1925</v>
      </c>
      <c r="AT26" s="6"/>
      <c r="AU26" s="6"/>
      <c r="AV26" s="187" t="s">
        <v>31</v>
      </c>
      <c r="AW26" s="223" t="s">
        <v>32</v>
      </c>
      <c r="AX26" s="253" t="s">
        <v>344</v>
      </c>
      <c r="AY26" s="12" t="s">
        <v>344</v>
      </c>
      <c r="AZ26" s="185" t="s">
        <v>344</v>
      </c>
      <c r="BA26" s="273" t="s">
        <v>1570</v>
      </c>
    </row>
    <row r="27" spans="1:53" s="223" customFormat="1" ht="15.75" customHeight="1">
      <c r="A27" s="223">
        <v>6072</v>
      </c>
      <c r="C27" s="223" t="s">
        <v>180</v>
      </c>
      <c r="E27" s="223" t="s">
        <v>181</v>
      </c>
      <c r="G27" s="310" t="s">
        <v>1135</v>
      </c>
      <c r="I27" s="223" t="s">
        <v>25</v>
      </c>
      <c r="J27" s="223">
        <v>280</v>
      </c>
      <c r="K27" s="223" t="s">
        <v>182</v>
      </c>
      <c r="L27" s="223">
        <v>1</v>
      </c>
      <c r="M27" s="223" t="s">
        <v>1136</v>
      </c>
      <c r="N27" s="223">
        <v>2</v>
      </c>
      <c r="O27" s="223" t="s">
        <v>27</v>
      </c>
      <c r="Q27" s="223" t="s">
        <v>168</v>
      </c>
      <c r="S27" s="312">
        <f>S16</f>
        <v>3.9</v>
      </c>
      <c r="T27" s="223" t="s">
        <v>29</v>
      </c>
      <c r="U27" s="7">
        <v>110025</v>
      </c>
      <c r="V27" s="7" t="s">
        <v>1792</v>
      </c>
      <c r="W27" s="7">
        <v>10025</v>
      </c>
      <c r="X27" s="223" t="s">
        <v>1217</v>
      </c>
      <c r="Z27" s="284" t="s">
        <v>1218</v>
      </c>
      <c r="AA27" s="271" t="s">
        <v>39</v>
      </c>
      <c r="AB27" s="184"/>
      <c r="AC27" s="184"/>
      <c r="AD27" s="184"/>
      <c r="AE27" s="184"/>
      <c r="AF27" s="184"/>
      <c r="AG27" s="184"/>
      <c r="AH27" s="184"/>
      <c r="AI27" s="184"/>
      <c r="AJ27" s="184"/>
      <c r="AK27" s="184" t="s">
        <v>837</v>
      </c>
      <c r="AL27" s="184"/>
      <c r="AM27" s="184" t="s">
        <v>837</v>
      </c>
      <c r="AN27" s="184"/>
      <c r="AO27" s="184"/>
      <c r="AP27" s="184"/>
      <c r="AQ27" s="184"/>
      <c r="AR27" s="184"/>
      <c r="AS27" s="189"/>
      <c r="AT27" s="6"/>
      <c r="AU27" s="6"/>
      <c r="AV27" s="187" t="s">
        <v>31</v>
      </c>
      <c r="AW27" s="223" t="s">
        <v>32</v>
      </c>
      <c r="AX27" s="253" t="s">
        <v>344</v>
      </c>
      <c r="AY27" s="12" t="s">
        <v>344</v>
      </c>
      <c r="AZ27" s="185" t="s">
        <v>344</v>
      </c>
      <c r="BA27" s="273" t="s">
        <v>1512</v>
      </c>
    </row>
    <row r="28" spans="1:53" s="223" customFormat="1" ht="15.75" customHeight="1">
      <c r="A28" s="223">
        <v>6072</v>
      </c>
      <c r="C28" s="223" t="s">
        <v>180</v>
      </c>
      <c r="E28" s="223" t="s">
        <v>181</v>
      </c>
      <c r="G28" s="310" t="s">
        <v>1135</v>
      </c>
      <c r="I28" s="223" t="s">
        <v>25</v>
      </c>
      <c r="J28" s="223">
        <v>380</v>
      </c>
      <c r="K28" s="223" t="s">
        <v>185</v>
      </c>
      <c r="L28" s="223">
        <v>1</v>
      </c>
      <c r="M28" s="223" t="s">
        <v>1136</v>
      </c>
      <c r="N28" s="223">
        <v>2</v>
      </c>
      <c r="O28" s="223" t="s">
        <v>27</v>
      </c>
      <c r="Q28" s="223" t="s">
        <v>168</v>
      </c>
      <c r="S28" s="312">
        <f>S17</f>
        <v>5.8</v>
      </c>
      <c r="T28" s="223" t="s">
        <v>29</v>
      </c>
      <c r="U28" s="7">
        <v>110026</v>
      </c>
      <c r="V28" s="7" t="s">
        <v>1219</v>
      </c>
      <c r="W28" s="7">
        <v>10026</v>
      </c>
      <c r="X28" s="223" t="s">
        <v>1220</v>
      </c>
      <c r="Z28" s="284" t="s">
        <v>1221</v>
      </c>
      <c r="AA28" s="271" t="s">
        <v>39</v>
      </c>
      <c r="AB28" s="184"/>
      <c r="AC28" s="184"/>
      <c r="AD28" s="184"/>
      <c r="AE28" s="184"/>
      <c r="AF28" s="184"/>
      <c r="AG28" s="184"/>
      <c r="AH28" s="184"/>
      <c r="AI28" s="184"/>
      <c r="AJ28" s="184"/>
      <c r="AK28" s="184" t="s">
        <v>837</v>
      </c>
      <c r="AL28" s="184"/>
      <c r="AM28" s="184" t="s">
        <v>837</v>
      </c>
      <c r="AN28" s="184"/>
      <c r="AO28" s="184"/>
      <c r="AP28" s="184"/>
      <c r="AQ28" s="184"/>
      <c r="AR28" s="184"/>
      <c r="AS28" s="189"/>
      <c r="AT28" s="6"/>
      <c r="AU28" s="6"/>
      <c r="AV28" s="187" t="s">
        <v>31</v>
      </c>
      <c r="AW28" s="223" t="s">
        <v>32</v>
      </c>
      <c r="AX28" s="253" t="s">
        <v>344</v>
      </c>
      <c r="AY28" s="12" t="s">
        <v>344</v>
      </c>
      <c r="AZ28" s="185" t="s">
        <v>344</v>
      </c>
      <c r="BA28" s="273" t="s">
        <v>1513</v>
      </c>
    </row>
    <row r="29" spans="1:53" s="223" customFormat="1" ht="15.75" customHeight="1">
      <c r="A29" s="223">
        <v>6072</v>
      </c>
      <c r="C29" s="223" t="s">
        <v>180</v>
      </c>
      <c r="E29" s="223" t="s">
        <v>181</v>
      </c>
      <c r="G29" s="310" t="s">
        <v>1135</v>
      </c>
      <c r="I29" s="223" t="s">
        <v>25</v>
      </c>
      <c r="J29" s="223">
        <v>280</v>
      </c>
      <c r="K29" s="223" t="s">
        <v>182</v>
      </c>
      <c r="L29" s="223">
        <v>2</v>
      </c>
      <c r="M29" s="223" t="s">
        <v>1140</v>
      </c>
      <c r="N29" s="223">
        <v>2</v>
      </c>
      <c r="O29" s="223" t="s">
        <v>27</v>
      </c>
      <c r="Q29" s="223" t="s">
        <v>168</v>
      </c>
      <c r="S29" s="312">
        <f>S20</f>
        <v>1.9</v>
      </c>
      <c r="T29" s="223" t="s">
        <v>29</v>
      </c>
      <c r="U29" s="7">
        <v>110027</v>
      </c>
      <c r="V29" s="7" t="s">
        <v>1222</v>
      </c>
      <c r="W29" s="7">
        <v>10027</v>
      </c>
      <c r="X29" s="223" t="s">
        <v>1223</v>
      </c>
      <c r="Z29" s="284" t="s">
        <v>1224</v>
      </c>
      <c r="AA29" s="271" t="s">
        <v>39</v>
      </c>
      <c r="AB29" s="184"/>
      <c r="AC29" s="184"/>
      <c r="AD29" s="184"/>
      <c r="AE29" s="184"/>
      <c r="AF29" s="184"/>
      <c r="AG29" s="184"/>
      <c r="AH29" s="184"/>
      <c r="AI29" s="184"/>
      <c r="AJ29" s="184"/>
      <c r="AK29" s="184" t="s">
        <v>837</v>
      </c>
      <c r="AL29" s="184"/>
      <c r="AM29" s="184" t="s">
        <v>837</v>
      </c>
      <c r="AN29" s="184"/>
      <c r="AO29" s="184"/>
      <c r="AP29" s="184"/>
      <c r="AQ29" s="184"/>
      <c r="AR29" s="184"/>
      <c r="AS29" s="189" t="s">
        <v>1225</v>
      </c>
      <c r="AT29" s="6"/>
      <c r="AU29" s="6"/>
      <c r="AV29" s="187" t="s">
        <v>31</v>
      </c>
      <c r="AW29" s="223" t="s">
        <v>32</v>
      </c>
      <c r="AX29" s="253" t="s">
        <v>344</v>
      </c>
      <c r="AY29" s="12" t="s">
        <v>344</v>
      </c>
      <c r="AZ29" s="185" t="s">
        <v>344</v>
      </c>
      <c r="BA29" s="273" t="s">
        <v>1514</v>
      </c>
    </row>
    <row r="30" spans="1:53" s="223" customFormat="1" ht="15.75" customHeight="1">
      <c r="A30" s="223">
        <v>6072</v>
      </c>
      <c r="C30" s="223" t="s">
        <v>180</v>
      </c>
      <c r="E30" s="223" t="s">
        <v>181</v>
      </c>
      <c r="G30" s="310" t="s">
        <v>1135</v>
      </c>
      <c r="I30" s="223" t="s">
        <v>25</v>
      </c>
      <c r="J30" s="223">
        <v>380</v>
      </c>
      <c r="K30" s="223" t="s">
        <v>185</v>
      </c>
      <c r="L30" s="223">
        <v>2</v>
      </c>
      <c r="M30" s="223" t="s">
        <v>1140</v>
      </c>
      <c r="N30" s="223">
        <v>2</v>
      </c>
      <c r="O30" s="223" t="s">
        <v>27</v>
      </c>
      <c r="Q30" s="223" t="s">
        <v>168</v>
      </c>
      <c r="S30" s="312">
        <f>S21</f>
        <v>2.8</v>
      </c>
      <c r="T30" s="223" t="s">
        <v>29</v>
      </c>
      <c r="U30" s="7">
        <v>110028</v>
      </c>
      <c r="V30" s="7" t="s">
        <v>1226</v>
      </c>
      <c r="W30" s="7">
        <v>10028</v>
      </c>
      <c r="X30" s="223" t="s">
        <v>1227</v>
      </c>
      <c r="Z30" s="284" t="s">
        <v>1228</v>
      </c>
      <c r="AA30" s="271" t="s">
        <v>39</v>
      </c>
      <c r="AB30" s="184"/>
      <c r="AC30" s="184"/>
      <c r="AD30" s="184"/>
      <c r="AE30" s="184"/>
      <c r="AF30" s="184"/>
      <c r="AG30" s="184"/>
      <c r="AH30" s="184"/>
      <c r="AI30" s="184"/>
      <c r="AJ30" s="184"/>
      <c r="AK30" s="184" t="s">
        <v>837</v>
      </c>
      <c r="AL30" s="184"/>
      <c r="AM30" s="184" t="s">
        <v>837</v>
      </c>
      <c r="AN30" s="184"/>
      <c r="AO30" s="184"/>
      <c r="AP30" s="184"/>
      <c r="AQ30" s="184"/>
      <c r="AR30" s="184"/>
      <c r="AS30" s="189" t="s">
        <v>1225</v>
      </c>
      <c r="AT30" s="6"/>
      <c r="AU30" s="6"/>
      <c r="AV30" s="187" t="s">
        <v>31</v>
      </c>
      <c r="AW30" s="223" t="s">
        <v>32</v>
      </c>
      <c r="AX30" s="253" t="s">
        <v>344</v>
      </c>
      <c r="AY30" s="12" t="s">
        <v>344</v>
      </c>
      <c r="AZ30" s="185" t="s">
        <v>344</v>
      </c>
      <c r="BA30" s="273" t="s">
        <v>1515</v>
      </c>
    </row>
    <row r="31" spans="1:53" s="223" customFormat="1" ht="15.75" customHeight="1">
      <c r="A31" s="223">
        <v>6072</v>
      </c>
      <c r="C31" s="223" t="s">
        <v>112</v>
      </c>
      <c r="E31" s="223" t="s">
        <v>113</v>
      </c>
      <c r="G31" s="310" t="s">
        <v>1135</v>
      </c>
      <c r="I31" s="223" t="s">
        <v>25</v>
      </c>
      <c r="J31" s="223">
        <v>170</v>
      </c>
      <c r="K31" s="223" t="s">
        <v>1229</v>
      </c>
      <c r="L31" s="223">
        <v>1</v>
      </c>
      <c r="M31" s="223" t="s">
        <v>1136</v>
      </c>
      <c r="N31" s="223">
        <v>2</v>
      </c>
      <c r="O31" s="223" t="s">
        <v>27</v>
      </c>
      <c r="Q31" s="223" t="s">
        <v>168</v>
      </c>
      <c r="S31" s="312">
        <f t="shared" ref="S31:S38" si="0">S15</f>
        <v>2.9</v>
      </c>
      <c r="T31" s="223" t="s">
        <v>29</v>
      </c>
      <c r="U31" s="7">
        <v>110029</v>
      </c>
      <c r="V31" s="7" t="s">
        <v>1230</v>
      </c>
      <c r="W31" s="7">
        <v>10029</v>
      </c>
      <c r="X31" s="223" t="s">
        <v>1231</v>
      </c>
      <c r="Z31" s="284" t="s">
        <v>1232</v>
      </c>
      <c r="AA31" s="271" t="s">
        <v>31</v>
      </c>
      <c r="AB31" s="184"/>
      <c r="AC31" s="184"/>
      <c r="AD31" s="184"/>
      <c r="AE31" s="184"/>
      <c r="AF31" s="184"/>
      <c r="AG31" s="184"/>
      <c r="AH31" s="184"/>
      <c r="AI31" s="184"/>
      <c r="AJ31" s="184"/>
      <c r="AK31" s="184" t="s">
        <v>837</v>
      </c>
      <c r="AL31" s="184"/>
      <c r="AM31" s="184" t="s">
        <v>837</v>
      </c>
      <c r="AN31" s="184"/>
      <c r="AO31" s="184"/>
      <c r="AP31" s="184"/>
      <c r="AQ31" s="184"/>
      <c r="AR31" s="184"/>
      <c r="AS31" s="189" t="s">
        <v>1810</v>
      </c>
      <c r="AT31" s="6"/>
      <c r="AU31" s="6"/>
      <c r="AV31" s="187" t="s">
        <v>31</v>
      </c>
      <c r="AW31" s="223" t="s">
        <v>32</v>
      </c>
      <c r="AX31" s="253" t="s">
        <v>344</v>
      </c>
      <c r="AY31" s="12" t="s">
        <v>344</v>
      </c>
      <c r="AZ31" s="185" t="s">
        <v>344</v>
      </c>
      <c r="BA31" s="273" t="s">
        <v>1516</v>
      </c>
    </row>
    <row r="32" spans="1:53" s="223" customFormat="1" ht="15.75" customHeight="1">
      <c r="A32" s="223">
        <v>6072</v>
      </c>
      <c r="C32" s="223" t="s">
        <v>112</v>
      </c>
      <c r="E32" s="223" t="s">
        <v>113</v>
      </c>
      <c r="G32" s="310" t="s">
        <v>1135</v>
      </c>
      <c r="I32" s="223" t="s">
        <v>25</v>
      </c>
      <c r="J32" s="223">
        <v>270</v>
      </c>
      <c r="K32" s="223" t="s">
        <v>114</v>
      </c>
      <c r="L32" s="223">
        <v>1</v>
      </c>
      <c r="M32" s="223" t="s">
        <v>1136</v>
      </c>
      <c r="N32" s="223">
        <v>2</v>
      </c>
      <c r="O32" s="223" t="s">
        <v>27</v>
      </c>
      <c r="Q32" s="223" t="s">
        <v>168</v>
      </c>
      <c r="S32" s="312">
        <f t="shared" si="0"/>
        <v>3.9</v>
      </c>
      <c r="T32" s="223" t="s">
        <v>29</v>
      </c>
      <c r="U32" s="7">
        <v>110030</v>
      </c>
      <c r="V32" s="7" t="s">
        <v>1233</v>
      </c>
      <c r="W32" s="7">
        <v>10030</v>
      </c>
      <c r="X32" s="223" t="s">
        <v>1234</v>
      </c>
      <c r="Z32" s="284" t="s">
        <v>1235</v>
      </c>
      <c r="AA32" s="271" t="s">
        <v>39</v>
      </c>
      <c r="AB32" s="184"/>
      <c r="AC32" s="184"/>
      <c r="AD32" s="184"/>
      <c r="AE32" s="184"/>
      <c r="AF32" s="184"/>
      <c r="AG32" s="184"/>
      <c r="AH32" s="184"/>
      <c r="AI32" s="184"/>
      <c r="AJ32" s="184"/>
      <c r="AK32" s="184" t="s">
        <v>837</v>
      </c>
      <c r="AL32" s="184"/>
      <c r="AM32" s="184" t="s">
        <v>837</v>
      </c>
      <c r="AN32" s="184"/>
      <c r="AO32" s="184"/>
      <c r="AP32" s="184"/>
      <c r="AQ32" s="184"/>
      <c r="AR32" s="184"/>
      <c r="AS32" s="189"/>
      <c r="AT32" s="6"/>
      <c r="AU32" s="6"/>
      <c r="AV32" s="187" t="s">
        <v>31</v>
      </c>
      <c r="AW32" s="223" t="s">
        <v>32</v>
      </c>
      <c r="AX32" s="253" t="s">
        <v>344</v>
      </c>
      <c r="AY32" s="12" t="s">
        <v>344</v>
      </c>
      <c r="AZ32" s="185" t="s">
        <v>344</v>
      </c>
      <c r="BA32" s="273" t="s">
        <v>1517</v>
      </c>
    </row>
    <row r="33" spans="1:53" s="223" customFormat="1" ht="15.75" customHeight="1">
      <c r="A33" s="223">
        <v>6072</v>
      </c>
      <c r="C33" s="223" t="s">
        <v>112</v>
      </c>
      <c r="E33" s="223" t="s">
        <v>113</v>
      </c>
      <c r="G33" s="310" t="s">
        <v>1135</v>
      </c>
      <c r="I33" s="223" t="s">
        <v>25</v>
      </c>
      <c r="J33" s="223">
        <v>370</v>
      </c>
      <c r="K33" s="223" t="s">
        <v>117</v>
      </c>
      <c r="L33" s="223">
        <v>1</v>
      </c>
      <c r="M33" s="223" t="s">
        <v>1136</v>
      </c>
      <c r="N33" s="223">
        <v>2</v>
      </c>
      <c r="O33" s="223" t="s">
        <v>27</v>
      </c>
      <c r="Q33" s="223" t="s">
        <v>168</v>
      </c>
      <c r="S33" s="312">
        <f t="shared" si="0"/>
        <v>5.8</v>
      </c>
      <c r="T33" s="223" t="s">
        <v>29</v>
      </c>
      <c r="U33" s="7">
        <v>110031</v>
      </c>
      <c r="V33" s="7" t="s">
        <v>1236</v>
      </c>
      <c r="W33" s="7">
        <v>10031</v>
      </c>
      <c r="X33" s="223" t="s">
        <v>1237</v>
      </c>
      <c r="Z33" s="284" t="s">
        <v>1238</v>
      </c>
      <c r="AA33" s="271" t="s">
        <v>39</v>
      </c>
      <c r="AB33" s="184"/>
      <c r="AC33" s="184"/>
      <c r="AD33" s="184"/>
      <c r="AE33" s="184"/>
      <c r="AF33" s="184"/>
      <c r="AG33" s="184"/>
      <c r="AH33" s="184"/>
      <c r="AI33" s="184"/>
      <c r="AJ33" s="184"/>
      <c r="AK33" s="184" t="s">
        <v>837</v>
      </c>
      <c r="AL33" s="184"/>
      <c r="AM33" s="184" t="s">
        <v>837</v>
      </c>
      <c r="AN33" s="184"/>
      <c r="AO33" s="184"/>
      <c r="AP33" s="184"/>
      <c r="AQ33" s="184"/>
      <c r="AR33" s="184"/>
      <c r="AS33" s="189"/>
      <c r="AT33" s="6"/>
      <c r="AU33" s="6"/>
      <c r="AV33" s="187" t="s">
        <v>31</v>
      </c>
      <c r="AW33" s="223" t="s">
        <v>32</v>
      </c>
      <c r="AX33" s="253" t="s">
        <v>344</v>
      </c>
      <c r="AY33" s="12" t="s">
        <v>344</v>
      </c>
      <c r="AZ33" s="185" t="s">
        <v>344</v>
      </c>
      <c r="BA33" s="273" t="s">
        <v>1518</v>
      </c>
    </row>
    <row r="34" spans="1:53" s="223" customFormat="1" ht="15.75" customHeight="1">
      <c r="A34" s="223">
        <v>6072</v>
      </c>
      <c r="C34" s="223" t="s">
        <v>112</v>
      </c>
      <c r="E34" s="223" t="s">
        <v>113</v>
      </c>
      <c r="G34" s="310" t="s">
        <v>1135</v>
      </c>
      <c r="I34" s="223" t="s">
        <v>25</v>
      </c>
      <c r="J34" s="223">
        <v>470</v>
      </c>
      <c r="K34" s="223" t="s">
        <v>120</v>
      </c>
      <c r="L34" s="223">
        <v>1</v>
      </c>
      <c r="M34" s="223" t="s">
        <v>1136</v>
      </c>
      <c r="N34" s="223">
        <v>2</v>
      </c>
      <c r="O34" s="223" t="s">
        <v>27</v>
      </c>
      <c r="Q34" s="223" t="s">
        <v>168</v>
      </c>
      <c r="R34" s="270"/>
      <c r="S34" s="312">
        <f t="shared" si="0"/>
        <v>9.3000000000000007</v>
      </c>
      <c r="T34" s="223" t="s">
        <v>29</v>
      </c>
      <c r="U34" s="7">
        <v>110032</v>
      </c>
      <c r="V34" s="7" t="s">
        <v>1239</v>
      </c>
      <c r="W34" s="7">
        <v>10032</v>
      </c>
      <c r="X34" s="223" t="s">
        <v>1240</v>
      </c>
      <c r="Z34" s="284" t="s">
        <v>1241</v>
      </c>
      <c r="AA34" s="271" t="s">
        <v>39</v>
      </c>
      <c r="AB34" s="184"/>
      <c r="AC34" s="184"/>
      <c r="AD34" s="184"/>
      <c r="AE34" s="184"/>
      <c r="AF34" s="184"/>
      <c r="AG34" s="184"/>
      <c r="AH34" s="184"/>
      <c r="AI34" s="184"/>
      <c r="AJ34" s="184"/>
      <c r="AK34" s="184" t="s">
        <v>837</v>
      </c>
      <c r="AL34" s="184"/>
      <c r="AM34" s="184" t="s">
        <v>837</v>
      </c>
      <c r="AN34" s="184"/>
      <c r="AO34" s="184"/>
      <c r="AP34" s="184"/>
      <c r="AQ34" s="184"/>
      <c r="AR34" s="184"/>
      <c r="AS34" s="189"/>
      <c r="AT34" s="6"/>
      <c r="AU34" s="6"/>
      <c r="AV34" s="187" t="s">
        <v>31</v>
      </c>
      <c r="AW34" s="223" t="s">
        <v>32</v>
      </c>
      <c r="AX34" s="253" t="s">
        <v>344</v>
      </c>
      <c r="AY34" s="12" t="s">
        <v>344</v>
      </c>
      <c r="AZ34" s="185" t="s">
        <v>344</v>
      </c>
      <c r="BA34" s="273" t="s">
        <v>1519</v>
      </c>
    </row>
    <row r="35" spans="1:53" s="223" customFormat="1" ht="15.75" customHeight="1">
      <c r="A35" s="223">
        <v>6072</v>
      </c>
      <c r="C35" s="223" t="s">
        <v>112</v>
      </c>
      <c r="E35" s="223" t="s">
        <v>113</v>
      </c>
      <c r="G35" s="310" t="s">
        <v>1135</v>
      </c>
      <c r="I35" s="223" t="s">
        <v>25</v>
      </c>
      <c r="J35" s="223">
        <v>170</v>
      </c>
      <c r="K35" s="223" t="s">
        <v>1229</v>
      </c>
      <c r="L35" s="223">
        <v>2</v>
      </c>
      <c r="M35" s="223" t="s">
        <v>1140</v>
      </c>
      <c r="N35" s="223">
        <v>2</v>
      </c>
      <c r="O35" s="223" t="s">
        <v>27</v>
      </c>
      <c r="Q35" s="223" t="s">
        <v>168</v>
      </c>
      <c r="R35" s="270"/>
      <c r="S35" s="312">
        <f t="shared" si="0"/>
        <v>1.5</v>
      </c>
      <c r="T35" s="223" t="s">
        <v>29</v>
      </c>
      <c r="U35" s="7">
        <v>110033</v>
      </c>
      <c r="V35" s="7" t="s">
        <v>1242</v>
      </c>
      <c r="W35" s="7">
        <v>10033</v>
      </c>
      <c r="X35" s="223" t="s">
        <v>1243</v>
      </c>
      <c r="Z35" s="284" t="s">
        <v>1244</v>
      </c>
      <c r="AA35" s="271" t="s">
        <v>31</v>
      </c>
      <c r="AB35" s="184"/>
      <c r="AC35" s="184"/>
      <c r="AD35" s="184"/>
      <c r="AE35" s="184"/>
      <c r="AF35" s="184"/>
      <c r="AG35" s="184"/>
      <c r="AH35" s="184"/>
      <c r="AI35" s="184"/>
      <c r="AJ35" s="184"/>
      <c r="AK35" s="184" t="s">
        <v>837</v>
      </c>
      <c r="AL35" s="184"/>
      <c r="AM35" s="184" t="s">
        <v>837</v>
      </c>
      <c r="AN35" s="184"/>
      <c r="AO35" s="184"/>
      <c r="AP35" s="184"/>
      <c r="AQ35" s="184"/>
      <c r="AR35" s="184"/>
      <c r="AS35" s="189" t="s">
        <v>1810</v>
      </c>
      <c r="AT35" s="6"/>
      <c r="AU35" s="6"/>
      <c r="AV35" s="187" t="s">
        <v>31</v>
      </c>
      <c r="AW35" s="223" t="s">
        <v>32</v>
      </c>
      <c r="AX35" s="253" t="s">
        <v>344</v>
      </c>
      <c r="AY35" s="12" t="s">
        <v>344</v>
      </c>
      <c r="AZ35" s="185" t="s">
        <v>344</v>
      </c>
      <c r="BA35" s="273" t="s">
        <v>1520</v>
      </c>
    </row>
    <row r="36" spans="1:53" s="223" customFormat="1" ht="15.75" customHeight="1">
      <c r="A36" s="223">
        <v>6072</v>
      </c>
      <c r="C36" s="223" t="s">
        <v>112</v>
      </c>
      <c r="E36" s="223" t="s">
        <v>113</v>
      </c>
      <c r="G36" s="310" t="s">
        <v>1135</v>
      </c>
      <c r="I36" s="223" t="s">
        <v>25</v>
      </c>
      <c r="J36" s="223">
        <v>270</v>
      </c>
      <c r="K36" s="223" t="s">
        <v>114</v>
      </c>
      <c r="L36" s="223">
        <v>2</v>
      </c>
      <c r="M36" s="223" t="s">
        <v>1140</v>
      </c>
      <c r="N36" s="223">
        <v>2</v>
      </c>
      <c r="O36" s="223" t="s">
        <v>27</v>
      </c>
      <c r="Q36" s="223" t="s">
        <v>168</v>
      </c>
      <c r="R36" s="270"/>
      <c r="S36" s="312">
        <f t="shared" si="0"/>
        <v>1.9</v>
      </c>
      <c r="T36" s="223" t="s">
        <v>29</v>
      </c>
      <c r="U36" s="7">
        <v>110034</v>
      </c>
      <c r="V36" s="7" t="s">
        <v>1245</v>
      </c>
      <c r="W36" s="7">
        <v>10034</v>
      </c>
      <c r="X36" s="223" t="s">
        <v>1246</v>
      </c>
      <c r="Z36" s="284" t="s">
        <v>1247</v>
      </c>
      <c r="AA36" s="271" t="s">
        <v>39</v>
      </c>
      <c r="AB36" s="184"/>
      <c r="AC36" s="184"/>
      <c r="AD36" s="184"/>
      <c r="AE36" s="184"/>
      <c r="AF36" s="184"/>
      <c r="AG36" s="184"/>
      <c r="AH36" s="184"/>
      <c r="AI36" s="184"/>
      <c r="AJ36" s="184"/>
      <c r="AK36" s="184" t="s">
        <v>837</v>
      </c>
      <c r="AL36" s="184"/>
      <c r="AM36" s="184" t="s">
        <v>837</v>
      </c>
      <c r="AN36" s="184"/>
      <c r="AO36" s="184"/>
      <c r="AP36" s="184"/>
      <c r="AQ36" s="184"/>
      <c r="AR36" s="184"/>
      <c r="AS36" s="189"/>
      <c r="AT36" s="6"/>
      <c r="AU36" s="6"/>
      <c r="AV36" s="187" t="s">
        <v>31</v>
      </c>
      <c r="AW36" s="223" t="s">
        <v>32</v>
      </c>
      <c r="AX36" s="253" t="s">
        <v>344</v>
      </c>
      <c r="AY36" s="12" t="s">
        <v>344</v>
      </c>
      <c r="AZ36" s="185" t="s">
        <v>344</v>
      </c>
      <c r="BA36" s="273" t="s">
        <v>1521</v>
      </c>
    </row>
    <row r="37" spans="1:53" s="223" customFormat="1" ht="15.75" customHeight="1">
      <c r="A37" s="223">
        <v>6072</v>
      </c>
      <c r="C37" s="223" t="s">
        <v>112</v>
      </c>
      <c r="E37" s="223" t="s">
        <v>113</v>
      </c>
      <c r="G37" s="310" t="s">
        <v>1135</v>
      </c>
      <c r="I37" s="223" t="s">
        <v>25</v>
      </c>
      <c r="J37" s="223">
        <v>370</v>
      </c>
      <c r="K37" s="223" t="s">
        <v>117</v>
      </c>
      <c r="L37" s="311">
        <v>2</v>
      </c>
      <c r="M37" s="311" t="s">
        <v>1140</v>
      </c>
      <c r="N37" s="223">
        <v>2</v>
      </c>
      <c r="O37" s="223" t="s">
        <v>27</v>
      </c>
      <c r="Q37" s="223" t="s">
        <v>168</v>
      </c>
      <c r="R37" s="270"/>
      <c r="S37" s="312">
        <f t="shared" si="0"/>
        <v>2.8</v>
      </c>
      <c r="T37" s="223" t="s">
        <v>29</v>
      </c>
      <c r="U37" s="7">
        <v>110035</v>
      </c>
      <c r="V37" s="7" t="s">
        <v>1793</v>
      </c>
      <c r="W37" s="7">
        <v>10035</v>
      </c>
      <c r="X37" s="223" t="s">
        <v>1248</v>
      </c>
      <c r="Z37" s="284" t="s">
        <v>1249</v>
      </c>
      <c r="AA37" s="271" t="s">
        <v>39</v>
      </c>
      <c r="AB37" s="184"/>
      <c r="AC37" s="184"/>
      <c r="AD37" s="184"/>
      <c r="AE37" s="184"/>
      <c r="AF37" s="184"/>
      <c r="AG37" s="184"/>
      <c r="AH37" s="184"/>
      <c r="AI37" s="184"/>
      <c r="AJ37" s="184"/>
      <c r="AK37" s="184" t="s">
        <v>837</v>
      </c>
      <c r="AL37" s="184"/>
      <c r="AM37" s="184" t="s">
        <v>837</v>
      </c>
      <c r="AN37" s="184"/>
      <c r="AO37" s="184"/>
      <c r="AP37" s="184"/>
      <c r="AQ37" s="184"/>
      <c r="AR37" s="184"/>
      <c r="AS37" s="189"/>
      <c r="AT37" s="6"/>
      <c r="AU37" s="6"/>
      <c r="AV37" s="187" t="s">
        <v>31</v>
      </c>
      <c r="AW37" s="223" t="s">
        <v>32</v>
      </c>
      <c r="AX37" s="253" t="s">
        <v>344</v>
      </c>
      <c r="AY37" s="12" t="s">
        <v>344</v>
      </c>
      <c r="AZ37" s="185" t="s">
        <v>344</v>
      </c>
      <c r="BA37" s="273" t="s">
        <v>1522</v>
      </c>
    </row>
    <row r="38" spans="1:53" s="223" customFormat="1" ht="15.75" customHeight="1">
      <c r="A38" s="223">
        <v>6072</v>
      </c>
      <c r="C38" s="223" t="s">
        <v>112</v>
      </c>
      <c r="E38" s="223" t="s">
        <v>113</v>
      </c>
      <c r="G38" s="310" t="s">
        <v>1135</v>
      </c>
      <c r="I38" s="223" t="s">
        <v>25</v>
      </c>
      <c r="J38" s="223">
        <v>470</v>
      </c>
      <c r="K38" s="223" t="s">
        <v>120</v>
      </c>
      <c r="L38" s="311">
        <v>2</v>
      </c>
      <c r="M38" s="311" t="s">
        <v>1140</v>
      </c>
      <c r="N38" s="223">
        <v>2</v>
      </c>
      <c r="O38" s="223" t="s">
        <v>27</v>
      </c>
      <c r="Q38" s="223" t="s">
        <v>168</v>
      </c>
      <c r="R38" s="359"/>
      <c r="S38" s="312">
        <f t="shared" si="0"/>
        <v>4.3</v>
      </c>
      <c r="T38" s="223" t="s">
        <v>29</v>
      </c>
      <c r="U38" s="7">
        <v>110036</v>
      </c>
      <c r="V38" s="7" t="s">
        <v>1794</v>
      </c>
      <c r="W38" s="7">
        <v>10036</v>
      </c>
      <c r="X38" s="223" t="s">
        <v>1250</v>
      </c>
      <c r="Z38" s="284" t="s">
        <v>1251</v>
      </c>
      <c r="AA38" s="271" t="s">
        <v>39</v>
      </c>
      <c r="AB38" s="184"/>
      <c r="AC38" s="184"/>
      <c r="AD38" s="184"/>
      <c r="AE38" s="184"/>
      <c r="AF38" s="184"/>
      <c r="AG38" s="184"/>
      <c r="AH38" s="184"/>
      <c r="AI38" s="184"/>
      <c r="AJ38" s="184"/>
      <c r="AK38" s="184" t="s">
        <v>837</v>
      </c>
      <c r="AL38" s="184"/>
      <c r="AM38" s="184" t="s">
        <v>837</v>
      </c>
      <c r="AN38" s="184"/>
      <c r="AO38" s="184"/>
      <c r="AP38" s="184"/>
      <c r="AQ38" s="184"/>
      <c r="AR38" s="184"/>
      <c r="AS38" s="189"/>
      <c r="AT38" s="6"/>
      <c r="AU38" s="6"/>
      <c r="AV38" s="187" t="s">
        <v>31</v>
      </c>
      <c r="AW38" s="223" t="s">
        <v>32</v>
      </c>
      <c r="AX38" s="253" t="s">
        <v>344</v>
      </c>
      <c r="AY38" s="12" t="s">
        <v>344</v>
      </c>
      <c r="AZ38" s="185" t="s">
        <v>344</v>
      </c>
      <c r="BA38" s="273" t="s">
        <v>1523</v>
      </c>
    </row>
    <row r="39" spans="1:53" s="223" customFormat="1" ht="15.75" customHeight="1">
      <c r="A39" s="223">
        <v>6072</v>
      </c>
      <c r="C39" s="223" t="s">
        <v>1252</v>
      </c>
      <c r="E39" s="223" t="s">
        <v>215</v>
      </c>
      <c r="G39" s="310" t="s">
        <v>1135</v>
      </c>
      <c r="I39" s="223" t="s">
        <v>25</v>
      </c>
      <c r="J39" s="223">
        <v>160</v>
      </c>
      <c r="K39" s="223" t="s">
        <v>1253</v>
      </c>
      <c r="L39" s="311">
        <v>1</v>
      </c>
      <c r="M39" s="311" t="s">
        <v>1136</v>
      </c>
      <c r="N39" s="223">
        <v>2</v>
      </c>
      <c r="O39" s="223" t="s">
        <v>27</v>
      </c>
      <c r="Q39" s="223" t="s">
        <v>168</v>
      </c>
      <c r="R39" s="359">
        <v>328265</v>
      </c>
      <c r="S39" s="312">
        <f>S15</f>
        <v>2.9</v>
      </c>
      <c r="T39" s="223" t="s">
        <v>29</v>
      </c>
      <c r="U39" s="7">
        <v>110037</v>
      </c>
      <c r="V39" s="7" t="s">
        <v>1254</v>
      </c>
      <c r="W39" s="7">
        <v>10037</v>
      </c>
      <c r="X39" s="7" t="s">
        <v>1255</v>
      </c>
      <c r="Z39" s="284" t="s">
        <v>1256</v>
      </c>
      <c r="AA39" s="271" t="s">
        <v>39</v>
      </c>
      <c r="AB39" s="184"/>
      <c r="AC39" s="184"/>
      <c r="AD39" s="184"/>
      <c r="AE39" s="184"/>
      <c r="AF39" s="184"/>
      <c r="AG39" s="184"/>
      <c r="AH39" s="184"/>
      <c r="AI39" s="184"/>
      <c r="AJ39" s="184"/>
      <c r="AK39" s="184" t="s">
        <v>837</v>
      </c>
      <c r="AL39" s="184"/>
      <c r="AM39" s="184" t="s">
        <v>837</v>
      </c>
      <c r="AN39" s="184"/>
      <c r="AO39" s="184"/>
      <c r="AP39" s="184"/>
      <c r="AQ39" s="184"/>
      <c r="AR39" s="184"/>
      <c r="AS39" s="189"/>
      <c r="AT39" s="6"/>
      <c r="AU39" s="6"/>
      <c r="AV39" s="187" t="s">
        <v>31</v>
      </c>
      <c r="AW39" s="223" t="s">
        <v>32</v>
      </c>
      <c r="AX39" s="253" t="s">
        <v>344</v>
      </c>
      <c r="AY39" s="12" t="s">
        <v>344</v>
      </c>
      <c r="AZ39" s="185" t="s">
        <v>344</v>
      </c>
      <c r="BA39" s="273" t="s">
        <v>1524</v>
      </c>
    </row>
    <row r="40" spans="1:53" s="223" customFormat="1" ht="15.75" customHeight="1">
      <c r="A40" s="223">
        <v>6072</v>
      </c>
      <c r="C40" s="223" t="s">
        <v>1252</v>
      </c>
      <c r="E40" s="223" t="s">
        <v>215</v>
      </c>
      <c r="G40" s="310" t="s">
        <v>1135</v>
      </c>
      <c r="I40" s="223" t="s">
        <v>25</v>
      </c>
      <c r="J40" s="223">
        <v>260</v>
      </c>
      <c r="K40" s="223" t="s">
        <v>1257</v>
      </c>
      <c r="L40" s="311">
        <v>1</v>
      </c>
      <c r="M40" s="311" t="s">
        <v>1136</v>
      </c>
      <c r="N40" s="223">
        <v>2</v>
      </c>
      <c r="O40" s="223" t="s">
        <v>27</v>
      </c>
      <c r="Q40" s="223" t="s">
        <v>168</v>
      </c>
      <c r="S40" s="312">
        <f>S16</f>
        <v>3.9</v>
      </c>
      <c r="T40" s="223" t="s">
        <v>29</v>
      </c>
      <c r="U40" s="7">
        <v>110038</v>
      </c>
      <c r="V40" s="7" t="s">
        <v>1795</v>
      </c>
      <c r="W40" s="7">
        <v>10038</v>
      </c>
      <c r="X40" s="7" t="s">
        <v>1258</v>
      </c>
      <c r="Z40" s="284" t="s">
        <v>1259</v>
      </c>
      <c r="AA40" s="271" t="s">
        <v>39</v>
      </c>
      <c r="AB40" s="184"/>
      <c r="AC40" s="184"/>
      <c r="AD40" s="184"/>
      <c r="AE40" s="184"/>
      <c r="AF40" s="184"/>
      <c r="AG40" s="184"/>
      <c r="AH40" s="184"/>
      <c r="AI40" s="184"/>
      <c r="AJ40" s="184"/>
      <c r="AK40" s="184" t="s">
        <v>837</v>
      </c>
      <c r="AL40" s="184"/>
      <c r="AM40" s="184" t="s">
        <v>837</v>
      </c>
      <c r="AN40" s="184"/>
      <c r="AO40" s="184"/>
      <c r="AP40" s="184"/>
      <c r="AQ40" s="184"/>
      <c r="AR40" s="184"/>
      <c r="AS40" s="189"/>
      <c r="AT40" s="6"/>
      <c r="AU40" s="6"/>
      <c r="AV40" s="187" t="s">
        <v>31</v>
      </c>
      <c r="AW40" s="223" t="s">
        <v>32</v>
      </c>
      <c r="AX40" s="253" t="s">
        <v>344</v>
      </c>
      <c r="AY40" s="12" t="s">
        <v>344</v>
      </c>
      <c r="AZ40" s="185" t="s">
        <v>344</v>
      </c>
      <c r="BA40" s="273" t="s">
        <v>1525</v>
      </c>
    </row>
    <row r="41" spans="1:53" s="223" customFormat="1" ht="15.75" customHeight="1">
      <c r="A41" s="223">
        <v>6072</v>
      </c>
      <c r="C41" s="223" t="s">
        <v>1252</v>
      </c>
      <c r="E41" s="223" t="s">
        <v>215</v>
      </c>
      <c r="G41" s="310" t="s">
        <v>1135</v>
      </c>
      <c r="I41" s="223" t="s">
        <v>25</v>
      </c>
      <c r="J41" s="223">
        <v>360</v>
      </c>
      <c r="K41" s="223" t="s">
        <v>1260</v>
      </c>
      <c r="L41" s="223">
        <v>1</v>
      </c>
      <c r="M41" s="223" t="s">
        <v>1136</v>
      </c>
      <c r="N41" s="223">
        <v>2</v>
      </c>
      <c r="O41" s="223" t="s">
        <v>27</v>
      </c>
      <c r="Q41" s="223" t="s">
        <v>168</v>
      </c>
      <c r="R41" s="307"/>
      <c r="S41" s="312">
        <f>S17</f>
        <v>5.8</v>
      </c>
      <c r="T41" s="223" t="s">
        <v>29</v>
      </c>
      <c r="U41" s="7">
        <v>110039</v>
      </c>
      <c r="V41" s="7" t="s">
        <v>1261</v>
      </c>
      <c r="W41" s="7">
        <v>10039</v>
      </c>
      <c r="X41" s="7" t="s">
        <v>1262</v>
      </c>
      <c r="Z41" s="284" t="s">
        <v>1263</v>
      </c>
      <c r="AA41" s="271" t="s">
        <v>39</v>
      </c>
      <c r="AB41" s="184"/>
      <c r="AC41" s="184"/>
      <c r="AD41" s="184"/>
      <c r="AE41" s="184"/>
      <c r="AF41" s="184"/>
      <c r="AG41" s="184"/>
      <c r="AH41" s="184"/>
      <c r="AI41" s="184"/>
      <c r="AJ41" s="184"/>
      <c r="AK41" s="184" t="s">
        <v>837</v>
      </c>
      <c r="AL41" s="184"/>
      <c r="AM41" s="184" t="s">
        <v>837</v>
      </c>
      <c r="AN41" s="184"/>
      <c r="AO41" s="184"/>
      <c r="AP41" s="184"/>
      <c r="AQ41" s="184"/>
      <c r="AR41" s="184"/>
      <c r="AS41" s="189"/>
      <c r="AT41" s="6"/>
      <c r="AU41" s="6"/>
      <c r="AV41" s="187" t="s">
        <v>31</v>
      </c>
      <c r="AW41" s="223" t="s">
        <v>32</v>
      </c>
      <c r="AX41" s="253" t="s">
        <v>344</v>
      </c>
      <c r="AY41" s="12" t="s">
        <v>344</v>
      </c>
      <c r="AZ41" s="185" t="s">
        <v>344</v>
      </c>
      <c r="BA41" s="273" t="s">
        <v>1526</v>
      </c>
    </row>
    <row r="42" spans="1:53" s="223" customFormat="1" ht="15.75" customHeight="1">
      <c r="A42" s="223">
        <v>6072</v>
      </c>
      <c r="C42" s="223" t="s">
        <v>1252</v>
      </c>
      <c r="E42" s="223" t="s">
        <v>215</v>
      </c>
      <c r="G42" s="310" t="s">
        <v>1135</v>
      </c>
      <c r="I42" s="223" t="s">
        <v>25</v>
      </c>
      <c r="J42" s="223">
        <v>160</v>
      </c>
      <c r="K42" s="223" t="s">
        <v>1253</v>
      </c>
      <c r="L42" s="223">
        <v>2</v>
      </c>
      <c r="M42" s="223" t="s">
        <v>1140</v>
      </c>
      <c r="N42" s="223">
        <v>2</v>
      </c>
      <c r="O42" s="223" t="s">
        <v>27</v>
      </c>
      <c r="Q42" s="223" t="s">
        <v>168</v>
      </c>
      <c r="R42" s="223">
        <v>328265</v>
      </c>
      <c r="S42" s="312">
        <f>S19</f>
        <v>1.5</v>
      </c>
      <c r="T42" s="223" t="s">
        <v>29</v>
      </c>
      <c r="U42" s="7">
        <v>110040</v>
      </c>
      <c r="V42" s="7" t="s">
        <v>1264</v>
      </c>
      <c r="W42" s="7">
        <v>10040</v>
      </c>
      <c r="X42" s="7" t="s">
        <v>1265</v>
      </c>
      <c r="Z42" s="284" t="s">
        <v>1266</v>
      </c>
      <c r="AA42" s="271" t="s">
        <v>39</v>
      </c>
      <c r="AB42" s="184"/>
      <c r="AC42" s="184"/>
      <c r="AD42" s="184"/>
      <c r="AE42" s="184"/>
      <c r="AF42" s="184"/>
      <c r="AG42" s="184"/>
      <c r="AH42" s="184"/>
      <c r="AI42" s="184"/>
      <c r="AJ42" s="184"/>
      <c r="AK42" s="184" t="s">
        <v>837</v>
      </c>
      <c r="AL42" s="184"/>
      <c r="AM42" s="184" t="s">
        <v>837</v>
      </c>
      <c r="AN42" s="184"/>
      <c r="AO42" s="184"/>
      <c r="AP42" s="184"/>
      <c r="AQ42" s="184"/>
      <c r="AR42" s="184"/>
      <c r="AS42" s="189" t="s">
        <v>1267</v>
      </c>
      <c r="AT42" s="6"/>
      <c r="AU42" s="6"/>
      <c r="AV42" s="187" t="s">
        <v>31</v>
      </c>
      <c r="AW42" s="223" t="s">
        <v>32</v>
      </c>
      <c r="AX42" s="253" t="s">
        <v>344</v>
      </c>
      <c r="AY42" s="12" t="s">
        <v>344</v>
      </c>
      <c r="AZ42" s="185" t="s">
        <v>344</v>
      </c>
      <c r="BA42" s="273" t="s">
        <v>1527</v>
      </c>
    </row>
    <row r="43" spans="1:53" s="223" customFormat="1" ht="15.75" customHeight="1">
      <c r="A43" s="223">
        <v>6072</v>
      </c>
      <c r="C43" s="223" t="s">
        <v>1252</v>
      </c>
      <c r="E43" s="223" t="s">
        <v>215</v>
      </c>
      <c r="G43" s="310" t="s">
        <v>1135</v>
      </c>
      <c r="I43" s="223" t="s">
        <v>25</v>
      </c>
      <c r="J43" s="223">
        <v>260</v>
      </c>
      <c r="K43" s="223" t="s">
        <v>1257</v>
      </c>
      <c r="L43" s="223">
        <v>2</v>
      </c>
      <c r="M43" s="223" t="s">
        <v>1140</v>
      </c>
      <c r="N43" s="223">
        <v>2</v>
      </c>
      <c r="O43" s="223" t="s">
        <v>27</v>
      </c>
      <c r="Q43" s="223" t="s">
        <v>168</v>
      </c>
      <c r="S43" s="312">
        <f>S20</f>
        <v>1.9</v>
      </c>
      <c r="T43" s="223" t="s">
        <v>29</v>
      </c>
      <c r="U43" s="7">
        <v>110041</v>
      </c>
      <c r="V43" s="7" t="s">
        <v>1268</v>
      </c>
      <c r="W43" s="7">
        <v>10041</v>
      </c>
      <c r="X43" s="7" t="s">
        <v>1269</v>
      </c>
      <c r="Z43" s="284" t="s">
        <v>1270</v>
      </c>
      <c r="AA43" s="271" t="s">
        <v>39</v>
      </c>
      <c r="AB43" s="184"/>
      <c r="AC43" s="184"/>
      <c r="AD43" s="184"/>
      <c r="AE43" s="184"/>
      <c r="AF43" s="184"/>
      <c r="AG43" s="184"/>
      <c r="AH43" s="184"/>
      <c r="AI43" s="184"/>
      <c r="AJ43" s="184"/>
      <c r="AK43" s="184" t="s">
        <v>837</v>
      </c>
      <c r="AL43" s="184"/>
      <c r="AM43" s="184" t="s">
        <v>837</v>
      </c>
      <c r="AN43" s="184"/>
      <c r="AO43" s="184"/>
      <c r="AP43" s="184"/>
      <c r="AQ43" s="184"/>
      <c r="AR43" s="184"/>
      <c r="AS43" s="189" t="s">
        <v>1267</v>
      </c>
      <c r="AT43" s="6"/>
      <c r="AU43" s="6"/>
      <c r="AV43" s="187" t="s">
        <v>31</v>
      </c>
      <c r="AW43" s="223" t="s">
        <v>32</v>
      </c>
      <c r="AX43" s="253" t="s">
        <v>344</v>
      </c>
      <c r="AY43" s="12" t="s">
        <v>344</v>
      </c>
      <c r="AZ43" s="185" t="s">
        <v>344</v>
      </c>
      <c r="BA43" s="273" t="s">
        <v>1528</v>
      </c>
    </row>
    <row r="44" spans="1:53" s="223" customFormat="1" ht="15.75" customHeight="1">
      <c r="A44" s="223">
        <v>6072</v>
      </c>
      <c r="C44" s="223" t="s">
        <v>1252</v>
      </c>
      <c r="E44" s="223" t="s">
        <v>215</v>
      </c>
      <c r="G44" s="310" t="s">
        <v>1135</v>
      </c>
      <c r="I44" s="223" t="s">
        <v>25</v>
      </c>
      <c r="J44" s="223">
        <v>360</v>
      </c>
      <c r="K44" s="223" t="s">
        <v>1260</v>
      </c>
      <c r="L44" s="223">
        <v>2</v>
      </c>
      <c r="M44" s="223" t="s">
        <v>1140</v>
      </c>
      <c r="N44" s="223">
        <v>2</v>
      </c>
      <c r="O44" s="223" t="s">
        <v>27</v>
      </c>
      <c r="Q44" s="223" t="s">
        <v>168</v>
      </c>
      <c r="R44" s="307"/>
      <c r="S44" s="312">
        <f>S21</f>
        <v>2.8</v>
      </c>
      <c r="T44" s="223" t="s">
        <v>29</v>
      </c>
      <c r="U44" s="7">
        <v>110042</v>
      </c>
      <c r="V44" s="7" t="s">
        <v>1271</v>
      </c>
      <c r="W44" s="7">
        <v>10042</v>
      </c>
      <c r="X44" s="7" t="s">
        <v>1272</v>
      </c>
      <c r="Z44" s="284" t="s">
        <v>1273</v>
      </c>
      <c r="AA44" s="271" t="s">
        <v>39</v>
      </c>
      <c r="AB44" s="184"/>
      <c r="AC44" s="184"/>
      <c r="AD44" s="184"/>
      <c r="AE44" s="184"/>
      <c r="AF44" s="184"/>
      <c r="AG44" s="184"/>
      <c r="AH44" s="184"/>
      <c r="AI44" s="184"/>
      <c r="AJ44" s="184"/>
      <c r="AK44" s="184" t="s">
        <v>837</v>
      </c>
      <c r="AL44" s="184"/>
      <c r="AM44" s="184" t="s">
        <v>837</v>
      </c>
      <c r="AN44" s="184"/>
      <c r="AO44" s="184"/>
      <c r="AP44" s="184"/>
      <c r="AQ44" s="184"/>
      <c r="AR44" s="184"/>
      <c r="AS44" s="189" t="s">
        <v>1267</v>
      </c>
      <c r="AT44" s="6"/>
      <c r="AU44" s="6"/>
      <c r="AV44" s="187" t="s">
        <v>31</v>
      </c>
      <c r="AW44" s="223" t="s">
        <v>32</v>
      </c>
      <c r="AX44" s="253" t="s">
        <v>344</v>
      </c>
      <c r="AY44" s="12" t="s">
        <v>344</v>
      </c>
      <c r="AZ44" s="185" t="s">
        <v>344</v>
      </c>
      <c r="BA44" s="273" t="s">
        <v>1529</v>
      </c>
    </row>
    <row r="45" spans="1:53" s="223" customFormat="1" ht="15.75" customHeight="1">
      <c r="A45" s="223">
        <v>6072</v>
      </c>
      <c r="C45" s="223" t="s">
        <v>22</v>
      </c>
      <c r="E45" s="223" t="s">
        <v>23</v>
      </c>
      <c r="G45" s="310" t="s">
        <v>1274</v>
      </c>
      <c r="I45" s="223" t="s">
        <v>25</v>
      </c>
      <c r="J45" s="223">
        <v>400</v>
      </c>
      <c r="K45" s="223" t="s">
        <v>42</v>
      </c>
      <c r="L45" s="223">
        <v>1</v>
      </c>
      <c r="M45" s="223" t="s">
        <v>1136</v>
      </c>
      <c r="N45" s="223">
        <v>2</v>
      </c>
      <c r="O45" s="223" t="s">
        <v>27</v>
      </c>
      <c r="Q45" s="223" t="s">
        <v>168</v>
      </c>
      <c r="R45" s="223">
        <v>389020</v>
      </c>
      <c r="S45" s="312">
        <v>4</v>
      </c>
      <c r="T45" s="223" t="s">
        <v>29</v>
      </c>
      <c r="U45" s="7">
        <v>110043</v>
      </c>
      <c r="V45" s="7" t="s">
        <v>1275</v>
      </c>
      <c r="W45" s="7">
        <v>10043</v>
      </c>
      <c r="X45" s="359" t="s">
        <v>1276</v>
      </c>
      <c r="Z45" s="284" t="s">
        <v>1277</v>
      </c>
      <c r="AA45" s="271" t="s">
        <v>39</v>
      </c>
      <c r="AB45" s="184"/>
      <c r="AC45" s="184"/>
      <c r="AD45" s="184"/>
      <c r="AE45" s="184"/>
      <c r="AF45" s="184"/>
      <c r="AG45" s="184"/>
      <c r="AH45" s="184"/>
      <c r="AI45" s="184"/>
      <c r="AJ45" s="184"/>
      <c r="AK45" s="184" t="s">
        <v>837</v>
      </c>
      <c r="AL45" s="184"/>
      <c r="AM45" s="184"/>
      <c r="AN45" s="184"/>
      <c r="AO45" s="184"/>
      <c r="AP45" s="184"/>
      <c r="AQ45" s="184"/>
      <c r="AR45" s="184"/>
      <c r="AS45" s="189" t="s">
        <v>1811</v>
      </c>
      <c r="AT45" s="6"/>
      <c r="AU45" s="13"/>
      <c r="AV45" s="187" t="s">
        <v>31</v>
      </c>
      <c r="AW45" s="223" t="s">
        <v>52</v>
      </c>
      <c r="AX45" s="253" t="s">
        <v>344</v>
      </c>
      <c r="AY45" s="12" t="s">
        <v>344</v>
      </c>
      <c r="AZ45" s="185" t="s">
        <v>344</v>
      </c>
      <c r="BA45" s="273" t="s">
        <v>1602</v>
      </c>
    </row>
    <row r="46" spans="1:53" s="223" customFormat="1" ht="15.75" customHeight="1">
      <c r="A46" s="223">
        <v>6072</v>
      </c>
      <c r="C46" s="223" t="s">
        <v>22</v>
      </c>
      <c r="E46" s="223" t="s">
        <v>23</v>
      </c>
      <c r="G46" s="310" t="s">
        <v>1278</v>
      </c>
      <c r="I46" s="223" t="s">
        <v>25</v>
      </c>
      <c r="J46" s="223">
        <v>505</v>
      </c>
      <c r="K46" s="223" t="s">
        <v>1069</v>
      </c>
      <c r="L46" s="223">
        <v>65</v>
      </c>
      <c r="M46" s="223" t="s">
        <v>1279</v>
      </c>
      <c r="N46" s="223">
        <v>2</v>
      </c>
      <c r="O46" s="223" t="s">
        <v>27</v>
      </c>
      <c r="Q46" s="223" t="s">
        <v>168</v>
      </c>
      <c r="R46" s="223">
        <v>390080</v>
      </c>
      <c r="S46" s="312">
        <v>2.2000000000000002</v>
      </c>
      <c r="T46" s="223" t="s">
        <v>29</v>
      </c>
      <c r="U46" s="7">
        <v>110044</v>
      </c>
      <c r="V46" s="7" t="s">
        <v>1280</v>
      </c>
      <c r="W46" s="7">
        <v>10044</v>
      </c>
      <c r="X46" s="359" t="s">
        <v>1281</v>
      </c>
      <c r="Z46" s="284" t="s">
        <v>1280</v>
      </c>
      <c r="AA46" s="271" t="s">
        <v>39</v>
      </c>
      <c r="AB46" s="184"/>
      <c r="AC46" s="184"/>
      <c r="AD46" s="184"/>
      <c r="AE46" s="184"/>
      <c r="AF46" s="184"/>
      <c r="AG46" s="184"/>
      <c r="AH46" s="184"/>
      <c r="AI46" s="184"/>
      <c r="AJ46" s="184"/>
      <c r="AK46" s="184"/>
      <c r="AL46" s="184" t="s">
        <v>837</v>
      </c>
      <c r="AM46" s="184"/>
      <c r="AN46" s="184"/>
      <c r="AO46" s="184"/>
      <c r="AP46" s="184"/>
      <c r="AQ46" s="184"/>
      <c r="AR46" s="184"/>
      <c r="AS46" s="189" t="s">
        <v>1812</v>
      </c>
      <c r="AT46" s="6"/>
      <c r="AU46" s="13"/>
      <c r="AV46" s="187" t="s">
        <v>31</v>
      </c>
      <c r="AW46" s="223" t="s">
        <v>52</v>
      </c>
      <c r="AX46" s="253" t="s">
        <v>344</v>
      </c>
      <c r="AY46" s="12" t="s">
        <v>344</v>
      </c>
      <c r="AZ46" s="185" t="s">
        <v>344</v>
      </c>
      <c r="BA46" s="273" t="s">
        <v>1530</v>
      </c>
    </row>
    <row r="47" spans="1:53" s="223" customFormat="1" ht="15.75" customHeight="1">
      <c r="A47" s="223">
        <v>6072</v>
      </c>
      <c r="C47" s="223" t="s">
        <v>22</v>
      </c>
      <c r="E47" s="223" t="s">
        <v>296</v>
      </c>
      <c r="G47" s="310" t="s">
        <v>1764</v>
      </c>
      <c r="I47" s="223" t="s">
        <v>25</v>
      </c>
      <c r="J47" s="223">
        <v>505</v>
      </c>
      <c r="K47" s="223" t="s">
        <v>1069</v>
      </c>
      <c r="L47" s="223">
        <v>1</v>
      </c>
      <c r="M47" s="223" t="s">
        <v>1136</v>
      </c>
      <c r="N47" s="223">
        <v>1</v>
      </c>
      <c r="O47" s="223" t="s">
        <v>176</v>
      </c>
      <c r="Q47" s="223" t="s">
        <v>177</v>
      </c>
      <c r="R47" s="223">
        <v>390080</v>
      </c>
      <c r="S47" s="312">
        <v>2</v>
      </c>
      <c r="T47" s="223" t="s">
        <v>29</v>
      </c>
      <c r="U47" s="7">
        <v>110045</v>
      </c>
      <c r="V47" s="7" t="s">
        <v>1282</v>
      </c>
      <c r="W47" s="7">
        <v>10045</v>
      </c>
      <c r="X47" s="223" t="s">
        <v>1283</v>
      </c>
      <c r="Z47" s="284" t="s">
        <v>1284</v>
      </c>
      <c r="AA47" s="271" t="s">
        <v>39</v>
      </c>
      <c r="AB47" s="184"/>
      <c r="AC47" s="184"/>
      <c r="AD47" s="184"/>
      <c r="AE47" s="184"/>
      <c r="AF47" s="184"/>
      <c r="AG47" s="184"/>
      <c r="AH47" s="184"/>
      <c r="AI47" s="184"/>
      <c r="AJ47" s="184"/>
      <c r="AK47" s="184" t="s">
        <v>837</v>
      </c>
      <c r="AL47" s="184"/>
      <c r="AM47" s="184"/>
      <c r="AN47" s="184"/>
      <c r="AO47" s="184"/>
      <c r="AP47" s="184"/>
      <c r="AQ47" s="184"/>
      <c r="AR47" s="184"/>
      <c r="AS47" s="189" t="s">
        <v>1812</v>
      </c>
      <c r="AT47" s="6"/>
      <c r="AU47" s="6"/>
      <c r="AV47" s="187" t="s">
        <v>31</v>
      </c>
      <c r="AW47" s="223" t="s">
        <v>52</v>
      </c>
      <c r="AX47" s="253" t="s">
        <v>344</v>
      </c>
      <c r="AY47" s="12" t="s">
        <v>344</v>
      </c>
      <c r="AZ47" s="185" t="s">
        <v>344</v>
      </c>
      <c r="BA47" s="273" t="s">
        <v>1601</v>
      </c>
    </row>
    <row r="48" spans="1:53" s="223" customFormat="1" ht="15.75" customHeight="1">
      <c r="A48" s="223">
        <v>6072</v>
      </c>
      <c r="C48" s="223" t="s">
        <v>22</v>
      </c>
      <c r="E48" s="223" t="s">
        <v>23</v>
      </c>
      <c r="G48" s="310" t="s">
        <v>1295</v>
      </c>
      <c r="I48" s="223" t="s">
        <v>25</v>
      </c>
      <c r="J48" s="223">
        <v>90</v>
      </c>
      <c r="K48" s="223" t="s">
        <v>1155</v>
      </c>
      <c r="L48" s="223">
        <v>1</v>
      </c>
      <c r="M48" s="223" t="s">
        <v>1136</v>
      </c>
      <c r="N48" s="223">
        <v>2</v>
      </c>
      <c r="O48" s="223" t="s">
        <v>27</v>
      </c>
      <c r="Q48" s="223" t="s">
        <v>168</v>
      </c>
      <c r="R48" s="223">
        <v>302050</v>
      </c>
      <c r="S48" s="312">
        <v>6</v>
      </c>
      <c r="T48" s="223" t="s">
        <v>29</v>
      </c>
      <c r="U48" s="7">
        <v>110046</v>
      </c>
      <c r="V48" s="359" t="s">
        <v>1285</v>
      </c>
      <c r="W48" s="7">
        <v>10046</v>
      </c>
      <c r="X48" s="223" t="s">
        <v>1286</v>
      </c>
      <c r="Z48" s="190" t="s">
        <v>1287</v>
      </c>
      <c r="AA48" s="271" t="s">
        <v>31</v>
      </c>
      <c r="AB48" s="184"/>
      <c r="AC48" s="184"/>
      <c r="AD48" s="184"/>
      <c r="AE48" s="184"/>
      <c r="AF48" s="184"/>
      <c r="AG48" s="184"/>
      <c r="AH48" s="184"/>
      <c r="AI48" s="184"/>
      <c r="AJ48" s="184"/>
      <c r="AK48" s="184" t="s">
        <v>837</v>
      </c>
      <c r="AL48" s="184"/>
      <c r="AM48" s="184" t="s">
        <v>837</v>
      </c>
      <c r="AN48" s="184"/>
      <c r="AO48" s="184"/>
      <c r="AP48" s="184"/>
      <c r="AQ48" s="184"/>
      <c r="AR48" s="184"/>
      <c r="AS48" s="187"/>
      <c r="AT48" s="359"/>
      <c r="AU48" s="359"/>
      <c r="AV48" s="187" t="s">
        <v>31</v>
      </c>
      <c r="AW48" s="223" t="s">
        <v>32</v>
      </c>
      <c r="AX48" s="253" t="s">
        <v>344</v>
      </c>
      <c r="AY48" s="12" t="s">
        <v>344</v>
      </c>
      <c r="AZ48" s="185" t="s">
        <v>344</v>
      </c>
      <c r="BA48" s="273" t="s">
        <v>1572</v>
      </c>
    </row>
    <row r="49" spans="1:53" s="223" customFormat="1" ht="15.75" customHeight="1">
      <c r="A49" s="223">
        <v>6072</v>
      </c>
      <c r="C49" s="223" t="s">
        <v>22</v>
      </c>
      <c r="E49" s="223" t="s">
        <v>23</v>
      </c>
      <c r="G49" s="310" t="s">
        <v>1295</v>
      </c>
      <c r="I49" s="223" t="s">
        <v>25</v>
      </c>
      <c r="J49" s="223">
        <v>90</v>
      </c>
      <c r="K49" s="223" t="s">
        <v>1155</v>
      </c>
      <c r="L49" s="223">
        <v>2</v>
      </c>
      <c r="M49" s="223" t="s">
        <v>1140</v>
      </c>
      <c r="N49" s="223">
        <v>2</v>
      </c>
      <c r="O49" s="223" t="s">
        <v>27</v>
      </c>
      <c r="Q49" s="223" t="s">
        <v>168</v>
      </c>
      <c r="R49" s="223">
        <v>302050</v>
      </c>
      <c r="S49" s="312">
        <v>4</v>
      </c>
      <c r="T49" s="223" t="s">
        <v>29</v>
      </c>
      <c r="U49" s="7">
        <v>110047</v>
      </c>
      <c r="V49" s="359" t="s">
        <v>1288</v>
      </c>
      <c r="W49" s="7">
        <v>10047</v>
      </c>
      <c r="X49" s="223" t="s">
        <v>1289</v>
      </c>
      <c r="Z49" s="190" t="s">
        <v>1290</v>
      </c>
      <c r="AA49" s="271" t="s">
        <v>31</v>
      </c>
      <c r="AB49" s="184"/>
      <c r="AC49" s="184"/>
      <c r="AD49" s="184"/>
      <c r="AE49" s="184"/>
      <c r="AF49" s="184"/>
      <c r="AG49" s="184"/>
      <c r="AH49" s="184"/>
      <c r="AI49" s="184"/>
      <c r="AJ49" s="184"/>
      <c r="AK49" s="184" t="s">
        <v>837</v>
      </c>
      <c r="AL49" s="184"/>
      <c r="AM49" s="184" t="s">
        <v>837</v>
      </c>
      <c r="AN49" s="184"/>
      <c r="AO49" s="184"/>
      <c r="AP49" s="184"/>
      <c r="AQ49" s="184"/>
      <c r="AR49" s="184"/>
      <c r="AS49" s="189"/>
      <c r="AT49" s="359"/>
      <c r="AU49" s="359"/>
      <c r="AV49" s="187" t="s">
        <v>31</v>
      </c>
      <c r="AW49" s="223" t="s">
        <v>32</v>
      </c>
      <c r="AX49" s="253" t="s">
        <v>344</v>
      </c>
      <c r="AY49" s="12" t="s">
        <v>344</v>
      </c>
      <c r="AZ49" s="185" t="s">
        <v>344</v>
      </c>
      <c r="BA49" s="273" t="s">
        <v>1573</v>
      </c>
    </row>
    <row r="50" spans="1:53" s="223" customFormat="1" ht="15.75">
      <c r="A50" s="223">
        <v>6072</v>
      </c>
      <c r="C50" s="223" t="s">
        <v>22</v>
      </c>
      <c r="E50" s="223" t="s">
        <v>23</v>
      </c>
      <c r="G50" s="310" t="s">
        <v>1295</v>
      </c>
      <c r="I50" s="223" t="s">
        <v>25</v>
      </c>
      <c r="J50" s="223">
        <v>60</v>
      </c>
      <c r="K50" s="6" t="s">
        <v>1166</v>
      </c>
      <c r="L50" s="223">
        <v>1</v>
      </c>
      <c r="M50" s="223" t="s">
        <v>1136</v>
      </c>
      <c r="N50" s="223">
        <v>2</v>
      </c>
      <c r="O50" s="223" t="s">
        <v>27</v>
      </c>
      <c r="Q50" s="223" t="s">
        <v>168</v>
      </c>
      <c r="R50" s="223">
        <v>327015</v>
      </c>
      <c r="S50" s="312">
        <v>7.2</v>
      </c>
      <c r="T50" s="223" t="s">
        <v>29</v>
      </c>
      <c r="U50" s="7">
        <v>110048</v>
      </c>
      <c r="V50" s="223" t="s">
        <v>1291</v>
      </c>
      <c r="W50" s="7">
        <v>10048</v>
      </c>
      <c r="X50" s="223" t="s">
        <v>1292</v>
      </c>
      <c r="Z50" s="190" t="s">
        <v>1293</v>
      </c>
      <c r="AA50" s="271" t="s">
        <v>31</v>
      </c>
      <c r="AB50" s="184"/>
      <c r="AC50" s="184"/>
      <c r="AD50" s="184"/>
      <c r="AE50" s="184"/>
      <c r="AF50" s="184"/>
      <c r="AG50" s="184"/>
      <c r="AH50" s="184"/>
      <c r="AI50" s="184"/>
      <c r="AJ50" s="184"/>
      <c r="AK50" s="184" t="s">
        <v>837</v>
      </c>
      <c r="AL50" s="184"/>
      <c r="AM50" s="184" t="s">
        <v>837</v>
      </c>
      <c r="AN50" s="184"/>
      <c r="AO50" s="184"/>
      <c r="AP50" s="184"/>
      <c r="AQ50" s="184"/>
      <c r="AR50" s="184"/>
      <c r="AS50" s="187"/>
      <c r="AV50" s="187" t="s">
        <v>31</v>
      </c>
      <c r="AW50" s="223" t="s">
        <v>32</v>
      </c>
      <c r="AX50" s="253" t="s">
        <v>344</v>
      </c>
      <c r="AY50" s="12" t="s">
        <v>344</v>
      </c>
      <c r="AZ50" s="185" t="s">
        <v>344</v>
      </c>
      <c r="BA50" s="273" t="s">
        <v>1574</v>
      </c>
    </row>
    <row r="51" spans="1:53" s="223" customFormat="1" ht="15.75">
      <c r="A51" s="223">
        <v>6072</v>
      </c>
      <c r="C51" s="223" t="s">
        <v>22</v>
      </c>
      <c r="E51" s="223" t="s">
        <v>23</v>
      </c>
      <c r="G51" s="310" t="s">
        <v>1295</v>
      </c>
      <c r="I51" s="223" t="s">
        <v>25</v>
      </c>
      <c r="J51" s="223">
        <v>70</v>
      </c>
      <c r="K51" s="223" t="s">
        <v>203</v>
      </c>
      <c r="L51" s="223">
        <v>1</v>
      </c>
      <c r="M51" s="223" t="s">
        <v>1136</v>
      </c>
      <c r="N51" s="223">
        <v>2</v>
      </c>
      <c r="O51" s="223" t="s">
        <v>27</v>
      </c>
      <c r="Q51" s="223" t="s">
        <v>168</v>
      </c>
      <c r="R51" s="223">
        <v>327005</v>
      </c>
      <c r="S51" s="312">
        <f>S8*4</f>
        <v>7.6</v>
      </c>
      <c r="T51" s="223" t="s">
        <v>29</v>
      </c>
      <c r="U51" s="7">
        <v>110050</v>
      </c>
      <c r="V51" s="7" t="s">
        <v>1296</v>
      </c>
      <c r="W51" s="7">
        <v>10050</v>
      </c>
      <c r="X51" s="223" t="s">
        <v>1297</v>
      </c>
      <c r="Z51" s="284" t="s">
        <v>1298</v>
      </c>
      <c r="AA51" s="271" t="s">
        <v>31</v>
      </c>
      <c r="AB51" s="184"/>
      <c r="AC51" s="184"/>
      <c r="AD51" s="184"/>
      <c r="AE51" s="184"/>
      <c r="AF51" s="184"/>
      <c r="AG51" s="184"/>
      <c r="AH51" s="184"/>
      <c r="AI51" s="184"/>
      <c r="AJ51" s="184"/>
      <c r="AK51" s="184" t="s">
        <v>837</v>
      </c>
      <c r="AL51" s="184"/>
      <c r="AM51" s="184" t="s">
        <v>837</v>
      </c>
      <c r="AN51" s="184"/>
      <c r="AO51" s="184"/>
      <c r="AP51" s="184"/>
      <c r="AQ51" s="184"/>
      <c r="AR51" s="184"/>
      <c r="AS51" s="189"/>
      <c r="AT51" s="6"/>
      <c r="AU51" s="13"/>
      <c r="AV51" s="187" t="s">
        <v>31</v>
      </c>
      <c r="AW51" s="223" t="s">
        <v>32</v>
      </c>
      <c r="AX51" s="253" t="s">
        <v>344</v>
      </c>
      <c r="AY51" s="12" t="s">
        <v>344</v>
      </c>
      <c r="AZ51" s="185" t="s">
        <v>344</v>
      </c>
      <c r="BA51" s="273" t="s">
        <v>1575</v>
      </c>
    </row>
    <row r="52" spans="1:53" s="292" customFormat="1" ht="15.75">
      <c r="A52" s="292">
        <v>6072</v>
      </c>
      <c r="C52" s="292" t="s">
        <v>22</v>
      </c>
      <c r="E52" s="292" t="s">
        <v>23</v>
      </c>
      <c r="G52" s="310" t="s">
        <v>1295</v>
      </c>
      <c r="I52" s="292" t="s">
        <v>25</v>
      </c>
      <c r="J52" s="292">
        <v>30</v>
      </c>
      <c r="K52" s="359" t="s">
        <v>1878</v>
      </c>
      <c r="L52" s="292">
        <v>1</v>
      </c>
      <c r="M52" s="292" t="s">
        <v>1136</v>
      </c>
      <c r="N52" s="292">
        <v>2</v>
      </c>
      <c r="O52" s="292" t="s">
        <v>27</v>
      </c>
      <c r="Q52" s="292" t="s">
        <v>168</v>
      </c>
      <c r="S52" s="312">
        <f>S4*4</f>
        <v>6.8</v>
      </c>
      <c r="T52" s="292" t="s">
        <v>29</v>
      </c>
      <c r="U52" s="7">
        <v>110051</v>
      </c>
      <c r="V52" s="7" t="s">
        <v>1299</v>
      </c>
      <c r="W52" s="7">
        <v>10051</v>
      </c>
      <c r="X52" s="292" t="s">
        <v>1300</v>
      </c>
      <c r="Z52" s="284" t="s">
        <v>1301</v>
      </c>
      <c r="AA52" s="271" t="s">
        <v>31</v>
      </c>
      <c r="AB52" s="184"/>
      <c r="AC52" s="184"/>
      <c r="AD52" s="184"/>
      <c r="AE52" s="184"/>
      <c r="AF52" s="184"/>
      <c r="AG52" s="184"/>
      <c r="AH52" s="184"/>
      <c r="AI52" s="184"/>
      <c r="AJ52" s="184"/>
      <c r="AK52" s="184" t="s">
        <v>837</v>
      </c>
      <c r="AL52" s="184"/>
      <c r="AM52" s="184"/>
      <c r="AN52" s="184"/>
      <c r="AO52" s="184"/>
      <c r="AP52" s="184"/>
      <c r="AQ52" s="184"/>
      <c r="AR52" s="184"/>
      <c r="AS52" s="189"/>
      <c r="AT52" s="6"/>
      <c r="AU52" s="13"/>
      <c r="AV52" s="187" t="s">
        <v>31</v>
      </c>
      <c r="AW52" s="292" t="s">
        <v>32</v>
      </c>
      <c r="AX52" s="292" t="s">
        <v>344</v>
      </c>
      <c r="AY52" s="12" t="s">
        <v>344</v>
      </c>
      <c r="AZ52" s="185" t="s">
        <v>344</v>
      </c>
      <c r="BA52" s="273" t="s">
        <v>1576</v>
      </c>
    </row>
    <row r="53" spans="1:53" s="223" customFormat="1" ht="15.75">
      <c r="A53" s="223">
        <v>6072</v>
      </c>
      <c r="C53" s="223" t="s">
        <v>22</v>
      </c>
      <c r="E53" s="223" t="s">
        <v>23</v>
      </c>
      <c r="G53" s="310" t="s">
        <v>1295</v>
      </c>
      <c r="I53" s="223" t="s">
        <v>25</v>
      </c>
      <c r="J53" s="223">
        <v>80</v>
      </c>
      <c r="K53" s="359" t="s">
        <v>1145</v>
      </c>
      <c r="L53" s="223">
        <v>1</v>
      </c>
      <c r="M53" s="223" t="s">
        <v>1136</v>
      </c>
      <c r="N53" s="223">
        <v>2</v>
      </c>
      <c r="O53" s="223" t="s">
        <v>27</v>
      </c>
      <c r="Q53" s="223" t="s">
        <v>168</v>
      </c>
      <c r="S53" s="312">
        <f>S6*4</f>
        <v>7.2</v>
      </c>
      <c r="T53" s="223" t="s">
        <v>29</v>
      </c>
      <c r="U53" s="7">
        <v>110052</v>
      </c>
      <c r="V53" s="7" t="s">
        <v>1302</v>
      </c>
      <c r="W53" s="7">
        <v>10052</v>
      </c>
      <c r="X53" s="223" t="s">
        <v>1303</v>
      </c>
      <c r="Z53" s="284" t="s">
        <v>1304</v>
      </c>
      <c r="AA53" s="271" t="s">
        <v>31</v>
      </c>
      <c r="AB53" s="184"/>
      <c r="AC53" s="184"/>
      <c r="AD53" s="184"/>
      <c r="AE53" s="184"/>
      <c r="AF53" s="184"/>
      <c r="AG53" s="184"/>
      <c r="AH53" s="184"/>
      <c r="AI53" s="184"/>
      <c r="AJ53" s="184"/>
      <c r="AK53" s="184" t="s">
        <v>837</v>
      </c>
      <c r="AL53" s="184"/>
      <c r="AM53" s="184"/>
      <c r="AN53" s="184"/>
      <c r="AO53" s="184"/>
      <c r="AP53" s="184"/>
      <c r="AQ53" s="184"/>
      <c r="AR53" s="184"/>
      <c r="AS53" s="189"/>
      <c r="AT53" s="6"/>
      <c r="AU53" s="13"/>
      <c r="AV53" s="187" t="s">
        <v>31</v>
      </c>
      <c r="AW53" s="223" t="s">
        <v>32</v>
      </c>
      <c r="AX53" s="253" t="s">
        <v>344</v>
      </c>
      <c r="AY53" s="12" t="s">
        <v>344</v>
      </c>
      <c r="AZ53" s="185" t="s">
        <v>344</v>
      </c>
      <c r="BA53" s="273" t="s">
        <v>1577</v>
      </c>
    </row>
    <row r="54" spans="1:53" s="223" customFormat="1" ht="15.75">
      <c r="A54" s="223">
        <v>6072</v>
      </c>
      <c r="C54" s="223" t="s">
        <v>22</v>
      </c>
      <c r="E54" s="223" t="s">
        <v>23</v>
      </c>
      <c r="G54" s="310" t="s">
        <v>1295</v>
      </c>
      <c r="I54" s="223" t="s">
        <v>25</v>
      </c>
      <c r="J54" s="223">
        <v>100</v>
      </c>
      <c r="K54" s="223" t="s">
        <v>1178</v>
      </c>
      <c r="L54" s="223">
        <v>1</v>
      </c>
      <c r="M54" s="223" t="s">
        <v>1136</v>
      </c>
      <c r="N54" s="223">
        <v>2</v>
      </c>
      <c r="O54" s="223" t="s">
        <v>27</v>
      </c>
      <c r="Q54" s="223" t="s">
        <v>168</v>
      </c>
      <c r="S54" s="312">
        <f>S15*4</f>
        <v>11.6</v>
      </c>
      <c r="T54" s="223" t="s">
        <v>29</v>
      </c>
      <c r="U54" s="7">
        <v>110053</v>
      </c>
      <c r="V54" s="7" t="s">
        <v>1305</v>
      </c>
      <c r="W54" s="7">
        <v>10053</v>
      </c>
      <c r="X54" s="223" t="s">
        <v>1306</v>
      </c>
      <c r="Z54" s="284" t="s">
        <v>1307</v>
      </c>
      <c r="AA54" s="271" t="s">
        <v>31</v>
      </c>
      <c r="AB54" s="184"/>
      <c r="AC54" s="184"/>
      <c r="AD54" s="184"/>
      <c r="AE54" s="184"/>
      <c r="AF54" s="184"/>
      <c r="AG54" s="184"/>
      <c r="AH54" s="184"/>
      <c r="AI54" s="184"/>
      <c r="AJ54" s="184"/>
      <c r="AK54" s="184" t="s">
        <v>837</v>
      </c>
      <c r="AL54" s="184"/>
      <c r="AM54" s="184" t="s">
        <v>837</v>
      </c>
      <c r="AN54" s="184"/>
      <c r="AO54" s="184"/>
      <c r="AP54" s="184"/>
      <c r="AQ54" s="184"/>
      <c r="AR54" s="184"/>
      <c r="AS54" s="189"/>
      <c r="AT54" s="6"/>
      <c r="AU54" s="13"/>
      <c r="AV54" s="187" t="s">
        <v>31</v>
      </c>
      <c r="AW54" s="223" t="s">
        <v>32</v>
      </c>
      <c r="AX54" s="253" t="s">
        <v>344</v>
      </c>
      <c r="AY54" s="12" t="s">
        <v>344</v>
      </c>
      <c r="AZ54" s="185" t="s">
        <v>344</v>
      </c>
      <c r="BA54" s="273" t="s">
        <v>1578</v>
      </c>
    </row>
    <row r="55" spans="1:53" s="223" customFormat="1" ht="15.75">
      <c r="A55" s="223">
        <v>6072</v>
      </c>
      <c r="C55" s="223" t="s">
        <v>22</v>
      </c>
      <c r="E55" s="223" t="s">
        <v>23</v>
      </c>
      <c r="G55" s="310" t="s">
        <v>1295</v>
      </c>
      <c r="I55" s="223" t="s">
        <v>25</v>
      </c>
      <c r="J55" s="223">
        <v>200</v>
      </c>
      <c r="K55" s="332" t="s">
        <v>93</v>
      </c>
      <c r="L55" s="223">
        <v>1</v>
      </c>
      <c r="M55" s="223" t="s">
        <v>1136</v>
      </c>
      <c r="N55" s="223">
        <v>2</v>
      </c>
      <c r="O55" s="223" t="s">
        <v>27</v>
      </c>
      <c r="Q55" s="223" t="s">
        <v>168</v>
      </c>
      <c r="S55" s="312">
        <f>S16*4</f>
        <v>15.6</v>
      </c>
      <c r="T55" s="223" t="s">
        <v>29</v>
      </c>
      <c r="U55" s="7">
        <v>110054</v>
      </c>
      <c r="V55" s="7" t="s">
        <v>1308</v>
      </c>
      <c r="W55" s="7">
        <v>10054</v>
      </c>
      <c r="X55" s="223" t="s">
        <v>1309</v>
      </c>
      <c r="Z55" s="284" t="s">
        <v>1310</v>
      </c>
      <c r="AA55" s="271" t="s">
        <v>31</v>
      </c>
      <c r="AB55" s="184"/>
      <c r="AC55" s="184"/>
      <c r="AD55" s="184"/>
      <c r="AE55" s="184"/>
      <c r="AF55" s="184"/>
      <c r="AG55" s="184"/>
      <c r="AH55" s="184"/>
      <c r="AI55" s="184"/>
      <c r="AJ55" s="184"/>
      <c r="AK55" s="184" t="s">
        <v>837</v>
      </c>
      <c r="AL55" s="184"/>
      <c r="AM55" s="184" t="s">
        <v>837</v>
      </c>
      <c r="AN55" s="184"/>
      <c r="AO55" s="184"/>
      <c r="AP55" s="184"/>
      <c r="AQ55" s="184"/>
      <c r="AR55" s="184"/>
      <c r="AS55" s="189"/>
      <c r="AT55" s="6"/>
      <c r="AU55" s="6"/>
      <c r="AV55" s="187" t="s">
        <v>31</v>
      </c>
      <c r="AW55" s="223" t="s">
        <v>32</v>
      </c>
      <c r="AX55" s="253" t="s">
        <v>344</v>
      </c>
      <c r="AY55" s="12" t="s">
        <v>344</v>
      </c>
      <c r="AZ55" s="185" t="s">
        <v>344</v>
      </c>
      <c r="BA55" s="273" t="s">
        <v>1579</v>
      </c>
    </row>
    <row r="56" spans="1:53" s="223" customFormat="1" ht="15.75">
      <c r="A56" s="223">
        <v>6072</v>
      </c>
      <c r="C56" s="223" t="s">
        <v>22</v>
      </c>
      <c r="E56" s="223" t="s">
        <v>23</v>
      </c>
      <c r="G56" s="310" t="s">
        <v>1295</v>
      </c>
      <c r="I56" s="223" t="s">
        <v>25</v>
      </c>
      <c r="J56" s="223">
        <v>300</v>
      </c>
      <c r="K56" s="223" t="s">
        <v>96</v>
      </c>
      <c r="L56" s="223">
        <v>1</v>
      </c>
      <c r="M56" s="223" t="s">
        <v>1136</v>
      </c>
      <c r="N56" s="223">
        <v>2</v>
      </c>
      <c r="O56" s="223" t="s">
        <v>27</v>
      </c>
      <c r="Q56" s="223" t="s">
        <v>168</v>
      </c>
      <c r="S56" s="312">
        <f>S17*4</f>
        <v>23.2</v>
      </c>
      <c r="T56" s="223" t="s">
        <v>29</v>
      </c>
      <c r="U56" s="7">
        <v>110055</v>
      </c>
      <c r="V56" s="7" t="s">
        <v>1311</v>
      </c>
      <c r="W56" s="7">
        <v>10055</v>
      </c>
      <c r="X56" s="223" t="s">
        <v>1312</v>
      </c>
      <c r="Z56" s="284" t="s">
        <v>1313</v>
      </c>
      <c r="AA56" s="271" t="s">
        <v>31</v>
      </c>
      <c r="AB56" s="184"/>
      <c r="AC56" s="184"/>
      <c r="AD56" s="184"/>
      <c r="AE56" s="184"/>
      <c r="AF56" s="184"/>
      <c r="AG56" s="184"/>
      <c r="AH56" s="184"/>
      <c r="AI56" s="184"/>
      <c r="AJ56" s="184"/>
      <c r="AK56" s="184" t="s">
        <v>837</v>
      </c>
      <c r="AL56" s="184"/>
      <c r="AM56" s="184" t="s">
        <v>837</v>
      </c>
      <c r="AN56" s="184"/>
      <c r="AO56" s="184"/>
      <c r="AP56" s="184"/>
      <c r="AQ56" s="184"/>
      <c r="AR56" s="184"/>
      <c r="AS56" s="189"/>
      <c r="AT56" s="6"/>
      <c r="AU56" s="6"/>
      <c r="AV56" s="187" t="s">
        <v>31</v>
      </c>
      <c r="AW56" s="223" t="s">
        <v>32</v>
      </c>
      <c r="AX56" s="253" t="s">
        <v>344</v>
      </c>
      <c r="AY56" s="12" t="s">
        <v>344</v>
      </c>
      <c r="AZ56" s="185" t="s">
        <v>344</v>
      </c>
      <c r="BA56" s="273" t="s">
        <v>1580</v>
      </c>
    </row>
    <row r="57" spans="1:53" s="223" customFormat="1" ht="15.75">
      <c r="A57" s="223">
        <v>6072</v>
      </c>
      <c r="C57" s="223" t="s">
        <v>22</v>
      </c>
      <c r="E57" s="223" t="s">
        <v>23</v>
      </c>
      <c r="G57" s="310" t="s">
        <v>1295</v>
      </c>
      <c r="I57" s="223" t="s">
        <v>25</v>
      </c>
      <c r="J57" s="223">
        <v>480</v>
      </c>
      <c r="K57" s="223" t="s">
        <v>35</v>
      </c>
      <c r="L57" s="223">
        <v>1</v>
      </c>
      <c r="M57" s="223" t="s">
        <v>1136</v>
      </c>
      <c r="N57" s="223">
        <v>2</v>
      </c>
      <c r="O57" s="223" t="s">
        <v>27</v>
      </c>
      <c r="Q57" s="223" t="s">
        <v>168</v>
      </c>
      <c r="R57" s="223">
        <v>389010</v>
      </c>
      <c r="S57" s="312">
        <f>S18*4</f>
        <v>37.200000000000003</v>
      </c>
      <c r="T57" s="223" t="s">
        <v>29</v>
      </c>
      <c r="U57" s="7">
        <v>110056</v>
      </c>
      <c r="V57" s="7" t="s">
        <v>1314</v>
      </c>
      <c r="W57" s="7">
        <v>10056</v>
      </c>
      <c r="X57" s="223" t="s">
        <v>1315</v>
      </c>
      <c r="Z57" s="284" t="s">
        <v>1316</v>
      </c>
      <c r="AA57" s="271" t="s">
        <v>31</v>
      </c>
      <c r="AB57" s="184"/>
      <c r="AC57" s="184"/>
      <c r="AD57" s="184"/>
      <c r="AE57" s="184"/>
      <c r="AF57" s="184"/>
      <c r="AG57" s="184"/>
      <c r="AH57" s="184"/>
      <c r="AI57" s="184"/>
      <c r="AJ57" s="184"/>
      <c r="AK57" s="184" t="s">
        <v>837</v>
      </c>
      <c r="AL57" s="184"/>
      <c r="AM57" s="184"/>
      <c r="AN57" s="184"/>
      <c r="AO57" s="184"/>
      <c r="AP57" s="184"/>
      <c r="AQ57" s="184"/>
      <c r="AR57" s="184"/>
      <c r="AS57" s="189"/>
      <c r="AT57" s="6"/>
      <c r="AU57" s="6"/>
      <c r="AV57" s="187" t="s">
        <v>31</v>
      </c>
      <c r="AW57" s="223" t="s">
        <v>32</v>
      </c>
      <c r="AX57" s="253" t="s">
        <v>344</v>
      </c>
      <c r="AY57" s="12" t="s">
        <v>344</v>
      </c>
      <c r="AZ57" s="185" t="s">
        <v>344</v>
      </c>
      <c r="BA57" s="273" t="s">
        <v>1581</v>
      </c>
    </row>
    <row r="58" spans="1:53" s="223" customFormat="1" ht="15.75">
      <c r="A58" s="223">
        <v>6072</v>
      </c>
      <c r="C58" s="223" t="s">
        <v>22</v>
      </c>
      <c r="E58" s="223" t="s">
        <v>23</v>
      </c>
      <c r="G58" s="310" t="s">
        <v>1295</v>
      </c>
      <c r="I58" s="223" t="s">
        <v>25</v>
      </c>
      <c r="J58" s="223">
        <v>30</v>
      </c>
      <c r="K58" s="223" t="s">
        <v>1878</v>
      </c>
      <c r="L58" s="223">
        <v>2</v>
      </c>
      <c r="M58" s="223" t="s">
        <v>1140</v>
      </c>
      <c r="N58" s="223">
        <v>2</v>
      </c>
      <c r="O58" s="223" t="s">
        <v>27</v>
      </c>
      <c r="Q58" s="223" t="s">
        <v>168</v>
      </c>
      <c r="S58" s="312">
        <f>S5*4</f>
        <v>4</v>
      </c>
      <c r="T58" s="223" t="s">
        <v>29</v>
      </c>
      <c r="U58" s="7">
        <v>110057</v>
      </c>
      <c r="V58" s="7" t="s">
        <v>1317</v>
      </c>
      <c r="W58" s="7">
        <v>10057</v>
      </c>
      <c r="X58" s="223" t="s">
        <v>1318</v>
      </c>
      <c r="Z58" s="284" t="s">
        <v>1319</v>
      </c>
      <c r="AA58" s="271" t="s">
        <v>31</v>
      </c>
      <c r="AB58" s="184"/>
      <c r="AC58" s="184"/>
      <c r="AD58" s="184"/>
      <c r="AE58" s="184"/>
      <c r="AF58" s="184"/>
      <c r="AG58" s="184"/>
      <c r="AH58" s="184"/>
      <c r="AI58" s="184"/>
      <c r="AJ58" s="184"/>
      <c r="AK58" s="184" t="s">
        <v>837</v>
      </c>
      <c r="AL58" s="184"/>
      <c r="AM58" s="184"/>
      <c r="AN58" s="184"/>
      <c r="AO58" s="184"/>
      <c r="AP58" s="184"/>
      <c r="AQ58" s="184"/>
      <c r="AR58" s="184"/>
      <c r="AS58" s="189"/>
      <c r="AT58" s="6"/>
      <c r="AU58" s="6"/>
      <c r="AV58" s="187" t="s">
        <v>31</v>
      </c>
      <c r="AW58" s="223" t="s">
        <v>32</v>
      </c>
      <c r="AX58" s="253" t="s">
        <v>344</v>
      </c>
      <c r="AY58" s="12" t="s">
        <v>344</v>
      </c>
      <c r="AZ58" s="185" t="s">
        <v>344</v>
      </c>
      <c r="BA58" s="273" t="s">
        <v>1582</v>
      </c>
    </row>
    <row r="59" spans="1:53" s="223" customFormat="1" ht="15.75">
      <c r="A59" s="223">
        <v>6072</v>
      </c>
      <c r="C59" s="223" t="s">
        <v>22</v>
      </c>
      <c r="E59" s="223" t="s">
        <v>23</v>
      </c>
      <c r="G59" s="310" t="s">
        <v>1295</v>
      </c>
      <c r="I59" s="223" t="s">
        <v>25</v>
      </c>
      <c r="J59" s="223">
        <v>80</v>
      </c>
      <c r="K59" s="223" t="s">
        <v>1145</v>
      </c>
      <c r="L59" s="223">
        <v>2</v>
      </c>
      <c r="M59" s="223" t="s">
        <v>1140</v>
      </c>
      <c r="N59" s="223">
        <v>2</v>
      </c>
      <c r="O59" s="223" t="s">
        <v>27</v>
      </c>
      <c r="Q59" s="223" t="s">
        <v>168</v>
      </c>
      <c r="S59" s="312">
        <f>S7*4</f>
        <v>4</v>
      </c>
      <c r="T59" s="223" t="s">
        <v>29</v>
      </c>
      <c r="U59" s="7">
        <v>110058</v>
      </c>
      <c r="V59" s="7" t="s">
        <v>1320</v>
      </c>
      <c r="W59" s="7">
        <v>10058</v>
      </c>
      <c r="X59" s="223" t="s">
        <v>1321</v>
      </c>
      <c r="Z59" s="284" t="s">
        <v>1322</v>
      </c>
      <c r="AA59" s="271" t="s">
        <v>31</v>
      </c>
      <c r="AB59" s="184"/>
      <c r="AC59" s="184"/>
      <c r="AD59" s="184"/>
      <c r="AE59" s="184"/>
      <c r="AF59" s="184"/>
      <c r="AG59" s="184"/>
      <c r="AH59" s="184"/>
      <c r="AI59" s="184"/>
      <c r="AJ59" s="184"/>
      <c r="AK59" s="184" t="s">
        <v>837</v>
      </c>
      <c r="AL59" s="184"/>
      <c r="AM59" s="184"/>
      <c r="AN59" s="184"/>
      <c r="AO59" s="184"/>
      <c r="AP59" s="184"/>
      <c r="AQ59" s="184"/>
      <c r="AR59" s="184"/>
      <c r="AS59" s="189"/>
      <c r="AT59" s="6"/>
      <c r="AU59" s="6"/>
      <c r="AV59" s="187" t="s">
        <v>31</v>
      </c>
      <c r="AW59" s="223" t="s">
        <v>32</v>
      </c>
      <c r="AX59" s="253" t="s">
        <v>344</v>
      </c>
      <c r="AY59" s="12" t="s">
        <v>344</v>
      </c>
      <c r="AZ59" s="185" t="s">
        <v>344</v>
      </c>
      <c r="BA59" s="273" t="s">
        <v>1583</v>
      </c>
    </row>
    <row r="60" spans="1:53" s="223" customFormat="1" ht="15.75">
      <c r="A60" s="223">
        <v>6072</v>
      </c>
      <c r="C60" s="223" t="s">
        <v>22</v>
      </c>
      <c r="E60" s="223" t="s">
        <v>23</v>
      </c>
      <c r="G60" s="310" t="s">
        <v>1295</v>
      </c>
      <c r="I60" s="223" t="s">
        <v>25</v>
      </c>
      <c r="J60" s="223">
        <v>100</v>
      </c>
      <c r="K60" s="223" t="s">
        <v>1178</v>
      </c>
      <c r="L60" s="223">
        <v>2</v>
      </c>
      <c r="M60" s="223" t="s">
        <v>1140</v>
      </c>
      <c r="N60" s="223">
        <v>2</v>
      </c>
      <c r="O60" s="223" t="s">
        <v>27</v>
      </c>
      <c r="Q60" s="223" t="s">
        <v>168</v>
      </c>
      <c r="S60" s="312">
        <f>S19*4</f>
        <v>6</v>
      </c>
      <c r="T60" s="223" t="s">
        <v>29</v>
      </c>
      <c r="U60" s="7">
        <v>110059</v>
      </c>
      <c r="V60" s="7" t="s">
        <v>1323</v>
      </c>
      <c r="W60" s="7">
        <v>10059</v>
      </c>
      <c r="X60" s="223" t="s">
        <v>1324</v>
      </c>
      <c r="Z60" s="284" t="s">
        <v>1325</v>
      </c>
      <c r="AA60" s="271" t="s">
        <v>31</v>
      </c>
      <c r="AB60" s="184"/>
      <c r="AC60" s="184"/>
      <c r="AD60" s="184"/>
      <c r="AE60" s="184"/>
      <c r="AF60" s="184"/>
      <c r="AG60" s="184"/>
      <c r="AH60" s="184"/>
      <c r="AI60" s="184"/>
      <c r="AJ60" s="184"/>
      <c r="AK60" s="184" t="s">
        <v>837</v>
      </c>
      <c r="AL60" s="184"/>
      <c r="AM60" s="184" t="s">
        <v>837</v>
      </c>
      <c r="AN60" s="184"/>
      <c r="AO60" s="184"/>
      <c r="AP60" s="184"/>
      <c r="AQ60" s="184"/>
      <c r="AR60" s="184"/>
      <c r="AS60" s="189"/>
      <c r="AT60" s="6"/>
      <c r="AU60" s="6"/>
      <c r="AV60" s="187" t="s">
        <v>31</v>
      </c>
      <c r="AW60" s="223" t="s">
        <v>32</v>
      </c>
      <c r="AX60" s="253" t="s">
        <v>344</v>
      </c>
      <c r="AY60" s="12" t="s">
        <v>344</v>
      </c>
      <c r="AZ60" s="185" t="s">
        <v>344</v>
      </c>
      <c r="BA60" s="273" t="s">
        <v>1584</v>
      </c>
    </row>
    <row r="61" spans="1:53" s="223" customFormat="1" ht="15.75">
      <c r="A61" s="223">
        <v>6072</v>
      </c>
      <c r="C61" s="223" t="s">
        <v>22</v>
      </c>
      <c r="E61" s="223" t="s">
        <v>23</v>
      </c>
      <c r="G61" s="310" t="s">
        <v>1295</v>
      </c>
      <c r="I61" s="223" t="s">
        <v>25</v>
      </c>
      <c r="J61" s="223">
        <v>200</v>
      </c>
      <c r="K61" s="332" t="s">
        <v>93</v>
      </c>
      <c r="L61" s="223">
        <v>2</v>
      </c>
      <c r="M61" s="223" t="s">
        <v>1140</v>
      </c>
      <c r="N61" s="223">
        <v>2</v>
      </c>
      <c r="O61" s="223" t="s">
        <v>27</v>
      </c>
      <c r="Q61" s="223" t="s">
        <v>168</v>
      </c>
      <c r="S61" s="312">
        <f>S20*4</f>
        <v>7.6</v>
      </c>
      <c r="T61" s="223" t="s">
        <v>29</v>
      </c>
      <c r="U61" s="7">
        <v>110060</v>
      </c>
      <c r="V61" s="7" t="s">
        <v>1326</v>
      </c>
      <c r="W61" s="7">
        <v>10060</v>
      </c>
      <c r="X61" s="223" t="s">
        <v>1327</v>
      </c>
      <c r="Z61" s="284" t="s">
        <v>1328</v>
      </c>
      <c r="AA61" s="271" t="s">
        <v>31</v>
      </c>
      <c r="AB61" s="184"/>
      <c r="AC61" s="184"/>
      <c r="AD61" s="184"/>
      <c r="AE61" s="184"/>
      <c r="AF61" s="184"/>
      <c r="AG61" s="184"/>
      <c r="AH61" s="184"/>
      <c r="AI61" s="184"/>
      <c r="AJ61" s="184"/>
      <c r="AK61" s="184" t="s">
        <v>837</v>
      </c>
      <c r="AL61" s="184"/>
      <c r="AM61" s="184" t="s">
        <v>837</v>
      </c>
      <c r="AN61" s="184"/>
      <c r="AO61" s="184"/>
      <c r="AP61" s="184"/>
      <c r="AQ61" s="184"/>
      <c r="AR61" s="184"/>
      <c r="AS61" s="189"/>
      <c r="AT61" s="6"/>
      <c r="AU61" s="6"/>
      <c r="AV61" s="187" t="s">
        <v>31</v>
      </c>
      <c r="AW61" s="223" t="s">
        <v>32</v>
      </c>
      <c r="AX61" s="253" t="s">
        <v>344</v>
      </c>
      <c r="AY61" s="12" t="s">
        <v>344</v>
      </c>
      <c r="AZ61" s="185" t="s">
        <v>344</v>
      </c>
      <c r="BA61" s="273" t="s">
        <v>1585</v>
      </c>
    </row>
    <row r="62" spans="1:53" s="223" customFormat="1" ht="15.75">
      <c r="A62" s="223">
        <v>6072</v>
      </c>
      <c r="C62" s="223" t="s">
        <v>22</v>
      </c>
      <c r="E62" s="223" t="s">
        <v>23</v>
      </c>
      <c r="G62" s="310" t="s">
        <v>1295</v>
      </c>
      <c r="I62" s="223" t="s">
        <v>25</v>
      </c>
      <c r="J62" s="223">
        <v>300</v>
      </c>
      <c r="K62" s="223" t="s">
        <v>96</v>
      </c>
      <c r="L62" s="223">
        <v>2</v>
      </c>
      <c r="M62" s="223" t="s">
        <v>1140</v>
      </c>
      <c r="N62" s="223">
        <v>2</v>
      </c>
      <c r="O62" s="223" t="s">
        <v>27</v>
      </c>
      <c r="Q62" s="223" t="s">
        <v>168</v>
      </c>
      <c r="S62" s="312">
        <f>S21*4</f>
        <v>11.2</v>
      </c>
      <c r="T62" s="223" t="s">
        <v>29</v>
      </c>
      <c r="U62" s="7">
        <v>110061</v>
      </c>
      <c r="V62" s="7" t="s">
        <v>1329</v>
      </c>
      <c r="W62" s="7">
        <v>10061</v>
      </c>
      <c r="X62" s="223" t="s">
        <v>1330</v>
      </c>
      <c r="Z62" s="284" t="s">
        <v>1331</v>
      </c>
      <c r="AA62" s="271" t="s">
        <v>31</v>
      </c>
      <c r="AB62" s="184"/>
      <c r="AC62" s="184"/>
      <c r="AD62" s="184"/>
      <c r="AE62" s="184"/>
      <c r="AF62" s="184"/>
      <c r="AG62" s="184"/>
      <c r="AH62" s="184"/>
      <c r="AI62" s="184"/>
      <c r="AJ62" s="184"/>
      <c r="AK62" s="184" t="s">
        <v>837</v>
      </c>
      <c r="AL62" s="184"/>
      <c r="AM62" s="184" t="s">
        <v>837</v>
      </c>
      <c r="AN62" s="184"/>
      <c r="AO62" s="184"/>
      <c r="AP62" s="184"/>
      <c r="AQ62" s="184"/>
      <c r="AR62" s="184"/>
      <c r="AS62" s="189"/>
      <c r="AT62" s="6"/>
      <c r="AU62" s="6"/>
      <c r="AV62" s="187" t="s">
        <v>31</v>
      </c>
      <c r="AW62" s="223" t="s">
        <v>32</v>
      </c>
      <c r="AX62" s="253" t="s">
        <v>344</v>
      </c>
      <c r="AY62" s="12" t="s">
        <v>344</v>
      </c>
      <c r="AZ62" s="185" t="s">
        <v>344</v>
      </c>
      <c r="BA62" s="273" t="s">
        <v>1586</v>
      </c>
    </row>
    <row r="63" spans="1:53" s="223" customFormat="1" ht="15.75">
      <c r="A63" s="223">
        <v>6072</v>
      </c>
      <c r="C63" s="223" t="s">
        <v>22</v>
      </c>
      <c r="E63" s="223" t="s">
        <v>23</v>
      </c>
      <c r="G63" s="310" t="s">
        <v>1295</v>
      </c>
      <c r="I63" s="223" t="s">
        <v>25</v>
      </c>
      <c r="J63" s="223">
        <v>400</v>
      </c>
      <c r="K63" s="223" t="s">
        <v>42</v>
      </c>
      <c r="L63" s="223">
        <v>2</v>
      </c>
      <c r="M63" s="223" t="s">
        <v>1140</v>
      </c>
      <c r="N63" s="223">
        <v>2</v>
      </c>
      <c r="O63" s="223" t="s">
        <v>27</v>
      </c>
      <c r="Q63" s="223" t="s">
        <v>168</v>
      </c>
      <c r="R63" s="223">
        <v>389020</v>
      </c>
      <c r="S63" s="312">
        <f>S22*4</f>
        <v>17.2</v>
      </c>
      <c r="T63" s="223" t="s">
        <v>29</v>
      </c>
      <c r="U63" s="7">
        <v>110062</v>
      </c>
      <c r="V63" s="7" t="s">
        <v>1332</v>
      </c>
      <c r="W63" s="7">
        <v>10062</v>
      </c>
      <c r="X63" s="223" t="s">
        <v>1333</v>
      </c>
      <c r="Z63" s="284" t="s">
        <v>1334</v>
      </c>
      <c r="AA63" s="271" t="s">
        <v>31</v>
      </c>
      <c r="AB63" s="184"/>
      <c r="AC63" s="184"/>
      <c r="AD63" s="184"/>
      <c r="AE63" s="184"/>
      <c r="AF63" s="184"/>
      <c r="AG63" s="184"/>
      <c r="AH63" s="184"/>
      <c r="AI63" s="184"/>
      <c r="AJ63" s="184"/>
      <c r="AK63" s="184" t="s">
        <v>837</v>
      </c>
      <c r="AL63" s="184"/>
      <c r="AM63" s="184"/>
      <c r="AN63" s="184"/>
      <c r="AO63" s="184"/>
      <c r="AP63" s="184"/>
      <c r="AQ63" s="184"/>
      <c r="AR63" s="184"/>
      <c r="AS63" s="189"/>
      <c r="AT63" s="6"/>
      <c r="AU63" s="6"/>
      <c r="AV63" s="187" t="s">
        <v>31</v>
      </c>
      <c r="AW63" s="223" t="s">
        <v>32</v>
      </c>
      <c r="AX63" s="253" t="s">
        <v>344</v>
      </c>
      <c r="AY63" s="12" t="s">
        <v>344</v>
      </c>
      <c r="AZ63" s="185" t="s">
        <v>344</v>
      </c>
      <c r="BA63" s="273" t="s">
        <v>1587</v>
      </c>
    </row>
    <row r="64" spans="1:53" s="223" customFormat="1" ht="15.75">
      <c r="A64" s="223">
        <v>6072</v>
      </c>
      <c r="C64" s="223" t="s">
        <v>180</v>
      </c>
      <c r="E64" s="223" t="s">
        <v>181</v>
      </c>
      <c r="G64" s="310" t="s">
        <v>1295</v>
      </c>
      <c r="I64" s="223" t="s">
        <v>25</v>
      </c>
      <c r="J64" s="223">
        <v>280</v>
      </c>
      <c r="K64" s="223" t="s">
        <v>182</v>
      </c>
      <c r="L64" s="223">
        <v>1</v>
      </c>
      <c r="M64" s="223" t="s">
        <v>1136</v>
      </c>
      <c r="N64" s="223">
        <v>2</v>
      </c>
      <c r="O64" s="223" t="s">
        <v>27</v>
      </c>
      <c r="Q64" s="223" t="s">
        <v>168</v>
      </c>
      <c r="S64" s="312">
        <f>S27*4</f>
        <v>15.6</v>
      </c>
      <c r="T64" s="223" t="s">
        <v>29</v>
      </c>
      <c r="U64" s="7">
        <v>110063</v>
      </c>
      <c r="V64" s="7" t="s">
        <v>1335</v>
      </c>
      <c r="W64" s="7">
        <v>10063</v>
      </c>
      <c r="X64" s="223" t="s">
        <v>1336</v>
      </c>
      <c r="Z64" s="284" t="s">
        <v>1337</v>
      </c>
      <c r="AA64" s="271" t="s">
        <v>31</v>
      </c>
      <c r="AB64" s="184"/>
      <c r="AC64" s="184"/>
      <c r="AD64" s="184"/>
      <c r="AE64" s="184"/>
      <c r="AF64" s="184"/>
      <c r="AG64" s="184"/>
      <c r="AH64" s="184"/>
      <c r="AI64" s="184"/>
      <c r="AJ64" s="184"/>
      <c r="AK64" s="184" t="s">
        <v>837</v>
      </c>
      <c r="AL64" s="184"/>
      <c r="AM64" s="184" t="s">
        <v>837</v>
      </c>
      <c r="AN64" s="184"/>
      <c r="AO64" s="184"/>
      <c r="AP64" s="184"/>
      <c r="AQ64" s="184"/>
      <c r="AR64" s="184"/>
      <c r="AS64" s="189"/>
      <c r="AT64" s="6"/>
      <c r="AU64" s="6"/>
      <c r="AV64" s="187" t="s">
        <v>31</v>
      </c>
      <c r="AW64" s="223" t="s">
        <v>32</v>
      </c>
      <c r="AX64" s="253" t="s">
        <v>344</v>
      </c>
      <c r="AY64" s="12" t="s">
        <v>344</v>
      </c>
      <c r="AZ64" s="185" t="s">
        <v>344</v>
      </c>
      <c r="BA64" s="273" t="s">
        <v>1588</v>
      </c>
    </row>
    <row r="65" spans="1:53" s="223" customFormat="1" ht="15.75">
      <c r="A65" s="223">
        <v>6072</v>
      </c>
      <c r="C65" s="223" t="s">
        <v>180</v>
      </c>
      <c r="E65" s="223" t="s">
        <v>181</v>
      </c>
      <c r="G65" s="310" t="s">
        <v>1295</v>
      </c>
      <c r="I65" s="223" t="s">
        <v>25</v>
      </c>
      <c r="J65" s="223">
        <v>380</v>
      </c>
      <c r="K65" s="223" t="s">
        <v>185</v>
      </c>
      <c r="L65" s="223">
        <v>1</v>
      </c>
      <c r="M65" s="223" t="s">
        <v>1136</v>
      </c>
      <c r="N65" s="223">
        <v>2</v>
      </c>
      <c r="O65" s="223" t="s">
        <v>27</v>
      </c>
      <c r="Q65" s="223" t="s">
        <v>168</v>
      </c>
      <c r="S65" s="312">
        <f>S28*4</f>
        <v>23.2</v>
      </c>
      <c r="T65" s="223" t="s">
        <v>29</v>
      </c>
      <c r="U65" s="7">
        <v>110064</v>
      </c>
      <c r="V65" s="7" t="s">
        <v>1338</v>
      </c>
      <c r="W65" s="7">
        <v>10064</v>
      </c>
      <c r="X65" s="223" t="s">
        <v>1339</v>
      </c>
      <c r="Z65" s="284" t="s">
        <v>1340</v>
      </c>
      <c r="AA65" s="271" t="s">
        <v>31</v>
      </c>
      <c r="AB65" s="184"/>
      <c r="AC65" s="184"/>
      <c r="AD65" s="184"/>
      <c r="AE65" s="184"/>
      <c r="AF65" s="184"/>
      <c r="AG65" s="184"/>
      <c r="AH65" s="184"/>
      <c r="AI65" s="184"/>
      <c r="AJ65" s="184"/>
      <c r="AK65" s="184" t="s">
        <v>837</v>
      </c>
      <c r="AL65" s="184"/>
      <c r="AM65" s="184" t="s">
        <v>837</v>
      </c>
      <c r="AN65" s="184"/>
      <c r="AO65" s="184"/>
      <c r="AP65" s="184"/>
      <c r="AQ65" s="184"/>
      <c r="AR65" s="184"/>
      <c r="AS65" s="189"/>
      <c r="AT65" s="6"/>
      <c r="AU65" s="6"/>
      <c r="AV65" s="187" t="s">
        <v>31</v>
      </c>
      <c r="AW65" s="223" t="s">
        <v>32</v>
      </c>
      <c r="AX65" s="253" t="s">
        <v>344</v>
      </c>
      <c r="AY65" s="12" t="s">
        <v>344</v>
      </c>
      <c r="AZ65" s="185" t="s">
        <v>344</v>
      </c>
      <c r="BA65" s="273" t="s">
        <v>1589</v>
      </c>
    </row>
    <row r="66" spans="1:53" s="223" customFormat="1" ht="15.75">
      <c r="A66" s="223">
        <v>6072</v>
      </c>
      <c r="C66" s="223" t="s">
        <v>112</v>
      </c>
      <c r="E66" s="223" t="s">
        <v>113</v>
      </c>
      <c r="G66" s="310" t="s">
        <v>1295</v>
      </c>
      <c r="I66" s="223" t="s">
        <v>25</v>
      </c>
      <c r="J66" s="223">
        <v>170</v>
      </c>
      <c r="K66" s="223" t="s">
        <v>1229</v>
      </c>
      <c r="L66" s="223">
        <v>1</v>
      </c>
      <c r="M66" s="223" t="s">
        <v>1136</v>
      </c>
      <c r="N66" s="223">
        <v>2</v>
      </c>
      <c r="O66" s="223" t="s">
        <v>27</v>
      </c>
      <c r="Q66" s="223" t="s">
        <v>168</v>
      </c>
      <c r="S66" s="312">
        <f>$S31*4</f>
        <v>11.6</v>
      </c>
      <c r="T66" s="223" t="s">
        <v>29</v>
      </c>
      <c r="U66" s="7">
        <v>110065</v>
      </c>
      <c r="V66" s="7" t="s">
        <v>1341</v>
      </c>
      <c r="W66" s="7">
        <v>10065</v>
      </c>
      <c r="X66" s="223" t="s">
        <v>1342</v>
      </c>
      <c r="Z66" s="284" t="s">
        <v>1343</v>
      </c>
      <c r="AA66" s="271" t="s">
        <v>31</v>
      </c>
      <c r="AB66" s="184"/>
      <c r="AC66" s="184"/>
      <c r="AD66" s="184"/>
      <c r="AE66" s="184"/>
      <c r="AF66" s="184"/>
      <c r="AG66" s="184"/>
      <c r="AH66" s="184"/>
      <c r="AI66" s="184"/>
      <c r="AJ66" s="184"/>
      <c r="AK66" s="184" t="s">
        <v>837</v>
      </c>
      <c r="AL66" s="184"/>
      <c r="AM66" s="184" t="s">
        <v>837</v>
      </c>
      <c r="AN66" s="184"/>
      <c r="AO66" s="184"/>
      <c r="AP66" s="184"/>
      <c r="AQ66" s="184"/>
      <c r="AR66" s="184"/>
      <c r="AS66" s="189"/>
      <c r="AT66" s="6"/>
      <c r="AU66" s="6"/>
      <c r="AV66" s="187" t="s">
        <v>31</v>
      </c>
      <c r="AW66" s="223" t="s">
        <v>32</v>
      </c>
      <c r="AX66" s="253" t="s">
        <v>344</v>
      </c>
      <c r="AY66" s="12" t="s">
        <v>344</v>
      </c>
      <c r="AZ66" s="185" t="s">
        <v>344</v>
      </c>
      <c r="BA66" s="273" t="s">
        <v>1590</v>
      </c>
    </row>
    <row r="67" spans="1:53" s="223" customFormat="1" ht="15.75">
      <c r="A67" s="223">
        <v>6072</v>
      </c>
      <c r="C67" s="223" t="s">
        <v>112</v>
      </c>
      <c r="E67" s="223" t="s">
        <v>113</v>
      </c>
      <c r="G67" s="310" t="s">
        <v>1295</v>
      </c>
      <c r="I67" s="223" t="s">
        <v>25</v>
      </c>
      <c r="J67" s="223">
        <v>270</v>
      </c>
      <c r="K67" s="223" t="s">
        <v>114</v>
      </c>
      <c r="L67" s="223">
        <v>1</v>
      </c>
      <c r="M67" s="223" t="s">
        <v>1136</v>
      </c>
      <c r="N67" s="223">
        <v>2</v>
      </c>
      <c r="O67" s="223" t="s">
        <v>27</v>
      </c>
      <c r="Q67" s="223" t="s">
        <v>168</v>
      </c>
      <c r="S67" s="312">
        <f>$S32*4</f>
        <v>15.6</v>
      </c>
      <c r="T67" s="223" t="s">
        <v>29</v>
      </c>
      <c r="U67" s="7">
        <v>110066</v>
      </c>
      <c r="V67" s="7" t="s">
        <v>1344</v>
      </c>
      <c r="W67" s="7">
        <v>10066</v>
      </c>
      <c r="X67" s="223" t="s">
        <v>1345</v>
      </c>
      <c r="Z67" s="284" t="s">
        <v>1346</v>
      </c>
      <c r="AA67" s="271" t="s">
        <v>31</v>
      </c>
      <c r="AB67" s="184"/>
      <c r="AC67" s="184"/>
      <c r="AD67" s="184"/>
      <c r="AE67" s="184"/>
      <c r="AF67" s="184"/>
      <c r="AG67" s="184"/>
      <c r="AH67" s="184"/>
      <c r="AI67" s="184"/>
      <c r="AJ67" s="184"/>
      <c r="AK67" s="184" t="s">
        <v>837</v>
      </c>
      <c r="AL67" s="184"/>
      <c r="AM67" s="184" t="s">
        <v>837</v>
      </c>
      <c r="AN67" s="184"/>
      <c r="AO67" s="184"/>
      <c r="AP67" s="184"/>
      <c r="AQ67" s="184"/>
      <c r="AR67" s="184"/>
      <c r="AS67" s="189"/>
      <c r="AT67" s="6"/>
      <c r="AU67" s="6"/>
      <c r="AV67" s="187" t="s">
        <v>31</v>
      </c>
      <c r="AW67" s="223" t="s">
        <v>32</v>
      </c>
      <c r="AX67" s="253" t="s">
        <v>344</v>
      </c>
      <c r="AY67" s="12" t="s">
        <v>344</v>
      </c>
      <c r="AZ67" s="185" t="s">
        <v>344</v>
      </c>
      <c r="BA67" s="273" t="s">
        <v>1591</v>
      </c>
    </row>
    <row r="68" spans="1:53" s="223" customFormat="1" ht="15.75">
      <c r="A68" s="223">
        <v>6072</v>
      </c>
      <c r="C68" s="223" t="s">
        <v>112</v>
      </c>
      <c r="E68" s="223" t="s">
        <v>113</v>
      </c>
      <c r="G68" s="310" t="s">
        <v>1295</v>
      </c>
      <c r="I68" s="223" t="s">
        <v>25</v>
      </c>
      <c r="J68" s="223">
        <v>370</v>
      </c>
      <c r="K68" s="223" t="s">
        <v>117</v>
      </c>
      <c r="L68" s="223">
        <v>1</v>
      </c>
      <c r="M68" s="223" t="s">
        <v>1136</v>
      </c>
      <c r="N68" s="223">
        <v>2</v>
      </c>
      <c r="O68" s="223" t="s">
        <v>27</v>
      </c>
      <c r="Q68" s="223" t="s">
        <v>168</v>
      </c>
      <c r="S68" s="312">
        <f t="shared" ref="S68:S69" si="1">$S33*4</f>
        <v>23.2</v>
      </c>
      <c r="T68" s="223" t="s">
        <v>29</v>
      </c>
      <c r="U68" s="7">
        <v>110067</v>
      </c>
      <c r="V68" s="7" t="s">
        <v>1347</v>
      </c>
      <c r="W68" s="7">
        <v>10067</v>
      </c>
      <c r="X68" s="223" t="s">
        <v>1348</v>
      </c>
      <c r="Z68" s="284" t="s">
        <v>1349</v>
      </c>
      <c r="AA68" s="271" t="s">
        <v>31</v>
      </c>
      <c r="AB68" s="184"/>
      <c r="AC68" s="184"/>
      <c r="AD68" s="184"/>
      <c r="AE68" s="184"/>
      <c r="AF68" s="184"/>
      <c r="AG68" s="184"/>
      <c r="AH68" s="184"/>
      <c r="AI68" s="184"/>
      <c r="AJ68" s="184"/>
      <c r="AK68" s="184" t="s">
        <v>837</v>
      </c>
      <c r="AL68" s="184"/>
      <c r="AM68" s="184" t="s">
        <v>837</v>
      </c>
      <c r="AN68" s="184"/>
      <c r="AO68" s="184"/>
      <c r="AP68" s="184"/>
      <c r="AQ68" s="184"/>
      <c r="AR68" s="184"/>
      <c r="AS68" s="189"/>
      <c r="AT68" s="6"/>
      <c r="AU68" s="6"/>
      <c r="AV68" s="187" t="s">
        <v>31</v>
      </c>
      <c r="AW68" s="223" t="s">
        <v>32</v>
      </c>
      <c r="AX68" s="253" t="s">
        <v>344</v>
      </c>
      <c r="AY68" s="12" t="s">
        <v>344</v>
      </c>
      <c r="AZ68" s="185" t="s">
        <v>344</v>
      </c>
      <c r="BA68" s="273" t="s">
        <v>1592</v>
      </c>
    </row>
    <row r="69" spans="1:53" s="223" customFormat="1" ht="15.75">
      <c r="A69" s="223">
        <v>6072</v>
      </c>
      <c r="C69" s="223" t="s">
        <v>112</v>
      </c>
      <c r="E69" s="223" t="s">
        <v>113</v>
      </c>
      <c r="G69" s="310" t="s">
        <v>1295</v>
      </c>
      <c r="I69" s="223" t="s">
        <v>25</v>
      </c>
      <c r="J69" s="223">
        <v>470</v>
      </c>
      <c r="K69" s="223" t="s">
        <v>120</v>
      </c>
      <c r="L69" s="223">
        <v>1</v>
      </c>
      <c r="M69" s="223" t="s">
        <v>1136</v>
      </c>
      <c r="N69" s="223">
        <v>2</v>
      </c>
      <c r="O69" s="223" t="s">
        <v>27</v>
      </c>
      <c r="Q69" s="223" t="s">
        <v>168</v>
      </c>
      <c r="S69" s="312">
        <f t="shared" si="1"/>
        <v>37.200000000000003</v>
      </c>
      <c r="T69" s="223" t="s">
        <v>29</v>
      </c>
      <c r="U69" s="7">
        <v>110068</v>
      </c>
      <c r="V69" s="7" t="s">
        <v>1350</v>
      </c>
      <c r="W69" s="7">
        <v>10068</v>
      </c>
      <c r="X69" s="223" t="s">
        <v>1351</v>
      </c>
      <c r="Z69" s="284" t="s">
        <v>1352</v>
      </c>
      <c r="AA69" s="271" t="s">
        <v>31</v>
      </c>
      <c r="AB69" s="184"/>
      <c r="AC69" s="184"/>
      <c r="AD69" s="184"/>
      <c r="AE69" s="184"/>
      <c r="AF69" s="184"/>
      <c r="AG69" s="184"/>
      <c r="AH69" s="184"/>
      <c r="AI69" s="184"/>
      <c r="AJ69" s="184"/>
      <c r="AK69" s="184" t="s">
        <v>837</v>
      </c>
      <c r="AL69" s="184"/>
      <c r="AM69" s="184" t="s">
        <v>837</v>
      </c>
      <c r="AN69" s="184"/>
      <c r="AO69" s="184"/>
      <c r="AP69" s="184"/>
      <c r="AQ69" s="184"/>
      <c r="AR69" s="184"/>
      <c r="AS69" s="189"/>
      <c r="AT69" s="6"/>
      <c r="AU69" s="6"/>
      <c r="AV69" s="187" t="s">
        <v>31</v>
      </c>
      <c r="AW69" s="223" t="s">
        <v>32</v>
      </c>
      <c r="AX69" s="253" t="s">
        <v>344</v>
      </c>
      <c r="AY69" s="12" t="s">
        <v>344</v>
      </c>
      <c r="AZ69" s="185" t="s">
        <v>344</v>
      </c>
      <c r="BA69" s="273" t="s">
        <v>1593</v>
      </c>
    </row>
    <row r="70" spans="1:53" s="223" customFormat="1" ht="15.75">
      <c r="A70" s="223">
        <v>6072</v>
      </c>
      <c r="C70" s="223" t="s">
        <v>112</v>
      </c>
      <c r="E70" s="223" t="s">
        <v>113</v>
      </c>
      <c r="G70" s="310" t="s">
        <v>1295</v>
      </c>
      <c r="I70" s="223" t="s">
        <v>25</v>
      </c>
      <c r="J70" s="223">
        <v>170</v>
      </c>
      <c r="K70" s="223" t="s">
        <v>1229</v>
      </c>
      <c r="L70" s="223">
        <v>2</v>
      </c>
      <c r="M70" s="223" t="s">
        <v>1140</v>
      </c>
      <c r="N70" s="223">
        <v>2</v>
      </c>
      <c r="O70" s="223" t="s">
        <v>27</v>
      </c>
      <c r="Q70" s="223" t="s">
        <v>168</v>
      </c>
      <c r="S70" s="312">
        <f>$S35*4</f>
        <v>6</v>
      </c>
      <c r="T70" s="223" t="s">
        <v>29</v>
      </c>
      <c r="U70" s="7">
        <v>110069</v>
      </c>
      <c r="V70" s="7" t="s">
        <v>1353</v>
      </c>
      <c r="W70" s="7">
        <v>10069</v>
      </c>
      <c r="X70" s="223" t="s">
        <v>1354</v>
      </c>
      <c r="Z70" s="284" t="s">
        <v>1355</v>
      </c>
      <c r="AA70" s="271" t="s">
        <v>31</v>
      </c>
      <c r="AB70" s="184"/>
      <c r="AC70" s="184"/>
      <c r="AD70" s="184"/>
      <c r="AE70" s="184"/>
      <c r="AF70" s="184"/>
      <c r="AG70" s="184"/>
      <c r="AH70" s="184"/>
      <c r="AI70" s="184"/>
      <c r="AJ70" s="184"/>
      <c r="AK70" s="184" t="s">
        <v>837</v>
      </c>
      <c r="AL70" s="184"/>
      <c r="AM70" s="184" t="s">
        <v>837</v>
      </c>
      <c r="AN70" s="184"/>
      <c r="AO70" s="184"/>
      <c r="AP70" s="184"/>
      <c r="AQ70" s="184"/>
      <c r="AR70" s="184"/>
      <c r="AS70" s="189"/>
      <c r="AT70" s="6"/>
      <c r="AU70" s="6"/>
      <c r="AV70" s="187" t="s">
        <v>31</v>
      </c>
      <c r="AW70" s="223" t="s">
        <v>32</v>
      </c>
      <c r="AX70" s="253" t="s">
        <v>344</v>
      </c>
      <c r="AY70" s="12" t="s">
        <v>344</v>
      </c>
      <c r="AZ70" s="185" t="s">
        <v>344</v>
      </c>
      <c r="BA70" s="273" t="s">
        <v>1594</v>
      </c>
    </row>
    <row r="71" spans="1:53" s="223" customFormat="1" ht="15.75">
      <c r="A71" s="223">
        <v>6072</v>
      </c>
      <c r="C71" s="223" t="s">
        <v>112</v>
      </c>
      <c r="E71" s="223" t="s">
        <v>113</v>
      </c>
      <c r="G71" s="310" t="s">
        <v>1295</v>
      </c>
      <c r="I71" s="223" t="s">
        <v>25</v>
      </c>
      <c r="J71" s="223">
        <v>270</v>
      </c>
      <c r="K71" s="223" t="s">
        <v>114</v>
      </c>
      <c r="L71" s="223">
        <v>2</v>
      </c>
      <c r="M71" s="223" t="s">
        <v>1140</v>
      </c>
      <c r="N71" s="223">
        <v>2</v>
      </c>
      <c r="O71" s="223" t="s">
        <v>27</v>
      </c>
      <c r="Q71" s="223" t="s">
        <v>168</v>
      </c>
      <c r="S71" s="312">
        <f t="shared" ref="S71:S73" si="2">$S36*4</f>
        <v>7.6</v>
      </c>
      <c r="T71" s="223" t="s">
        <v>29</v>
      </c>
      <c r="U71" s="7">
        <v>110070</v>
      </c>
      <c r="V71" s="7" t="s">
        <v>1356</v>
      </c>
      <c r="W71" s="7">
        <v>10070</v>
      </c>
      <c r="X71" s="223" t="s">
        <v>1357</v>
      </c>
      <c r="Z71" s="284" t="s">
        <v>1358</v>
      </c>
      <c r="AA71" s="271" t="s">
        <v>31</v>
      </c>
      <c r="AB71" s="184"/>
      <c r="AC71" s="184"/>
      <c r="AD71" s="184"/>
      <c r="AE71" s="184"/>
      <c r="AF71" s="184"/>
      <c r="AG71" s="184"/>
      <c r="AH71" s="184"/>
      <c r="AI71" s="184"/>
      <c r="AJ71" s="184"/>
      <c r="AK71" s="184" t="s">
        <v>837</v>
      </c>
      <c r="AL71" s="184"/>
      <c r="AM71" s="184" t="s">
        <v>837</v>
      </c>
      <c r="AN71" s="184"/>
      <c r="AO71" s="184"/>
      <c r="AP71" s="184"/>
      <c r="AQ71" s="184"/>
      <c r="AR71" s="184"/>
      <c r="AS71" s="189"/>
      <c r="AT71" s="6"/>
      <c r="AU71" s="6"/>
      <c r="AV71" s="187" t="s">
        <v>31</v>
      </c>
      <c r="AW71" s="223" t="s">
        <v>32</v>
      </c>
      <c r="AX71" s="253" t="s">
        <v>344</v>
      </c>
      <c r="AY71" s="12" t="s">
        <v>344</v>
      </c>
      <c r="AZ71" s="185" t="s">
        <v>344</v>
      </c>
      <c r="BA71" s="273" t="s">
        <v>1595</v>
      </c>
    </row>
    <row r="72" spans="1:53" s="223" customFormat="1" ht="15.75">
      <c r="A72" s="223">
        <v>6072</v>
      </c>
      <c r="C72" s="223" t="s">
        <v>112</v>
      </c>
      <c r="E72" s="223" t="s">
        <v>113</v>
      </c>
      <c r="G72" s="310" t="s">
        <v>1295</v>
      </c>
      <c r="I72" s="223" t="s">
        <v>25</v>
      </c>
      <c r="J72" s="223">
        <v>370</v>
      </c>
      <c r="K72" s="223" t="s">
        <v>117</v>
      </c>
      <c r="L72" s="223">
        <v>2</v>
      </c>
      <c r="M72" s="223" t="s">
        <v>1140</v>
      </c>
      <c r="N72" s="223">
        <v>2</v>
      </c>
      <c r="O72" s="223" t="s">
        <v>27</v>
      </c>
      <c r="Q72" s="223" t="s">
        <v>168</v>
      </c>
      <c r="S72" s="312">
        <f t="shared" si="2"/>
        <v>11.2</v>
      </c>
      <c r="T72" s="223" t="s">
        <v>29</v>
      </c>
      <c r="U72" s="7">
        <v>110071</v>
      </c>
      <c r="V72" s="7" t="s">
        <v>1359</v>
      </c>
      <c r="W72" s="7">
        <v>10071</v>
      </c>
      <c r="X72" s="223" t="s">
        <v>1360</v>
      </c>
      <c r="Z72" s="284" t="s">
        <v>1361</v>
      </c>
      <c r="AA72" s="271" t="s">
        <v>31</v>
      </c>
      <c r="AB72" s="184"/>
      <c r="AC72" s="184"/>
      <c r="AD72" s="184"/>
      <c r="AE72" s="184"/>
      <c r="AF72" s="184"/>
      <c r="AG72" s="184"/>
      <c r="AH72" s="184"/>
      <c r="AI72" s="184"/>
      <c r="AJ72" s="184"/>
      <c r="AK72" s="184" t="s">
        <v>837</v>
      </c>
      <c r="AL72" s="184"/>
      <c r="AM72" s="184" t="s">
        <v>837</v>
      </c>
      <c r="AN72" s="184"/>
      <c r="AO72" s="184"/>
      <c r="AP72" s="184"/>
      <c r="AQ72" s="184"/>
      <c r="AR72" s="184"/>
      <c r="AS72" s="189"/>
      <c r="AT72" s="6"/>
      <c r="AU72" s="6"/>
      <c r="AV72" s="187" t="s">
        <v>31</v>
      </c>
      <c r="AW72" s="223" t="s">
        <v>32</v>
      </c>
      <c r="AX72" s="253" t="s">
        <v>344</v>
      </c>
      <c r="AY72" s="12" t="s">
        <v>344</v>
      </c>
      <c r="AZ72" s="185" t="s">
        <v>344</v>
      </c>
      <c r="BA72" s="273" t="s">
        <v>1596</v>
      </c>
    </row>
    <row r="73" spans="1:53" s="223" customFormat="1" ht="15.75">
      <c r="A73" s="223">
        <v>6072</v>
      </c>
      <c r="C73" s="223" t="s">
        <v>112</v>
      </c>
      <c r="E73" s="223" t="s">
        <v>113</v>
      </c>
      <c r="G73" s="310" t="s">
        <v>1295</v>
      </c>
      <c r="I73" s="223" t="s">
        <v>25</v>
      </c>
      <c r="J73" s="223">
        <v>470</v>
      </c>
      <c r="K73" s="223" t="s">
        <v>120</v>
      </c>
      <c r="L73" s="223">
        <v>2</v>
      </c>
      <c r="M73" s="223" t="s">
        <v>1140</v>
      </c>
      <c r="N73" s="223">
        <v>2</v>
      </c>
      <c r="O73" s="223" t="s">
        <v>27</v>
      </c>
      <c r="Q73" s="223" t="s">
        <v>168</v>
      </c>
      <c r="S73" s="312">
        <f t="shared" si="2"/>
        <v>17.2</v>
      </c>
      <c r="T73" s="223" t="s">
        <v>29</v>
      </c>
      <c r="U73" s="7">
        <v>110072</v>
      </c>
      <c r="V73" s="7" t="s">
        <v>1362</v>
      </c>
      <c r="W73" s="7">
        <v>10072</v>
      </c>
      <c r="X73" s="223" t="s">
        <v>1363</v>
      </c>
      <c r="Z73" s="284" t="s">
        <v>1364</v>
      </c>
      <c r="AA73" s="271" t="s">
        <v>31</v>
      </c>
      <c r="AB73" s="184"/>
      <c r="AC73" s="184"/>
      <c r="AD73" s="184"/>
      <c r="AE73" s="184"/>
      <c r="AF73" s="184"/>
      <c r="AG73" s="184"/>
      <c r="AH73" s="184"/>
      <c r="AI73" s="184"/>
      <c r="AJ73" s="184"/>
      <c r="AK73" s="184" t="s">
        <v>837</v>
      </c>
      <c r="AL73" s="184"/>
      <c r="AM73" s="184" t="s">
        <v>837</v>
      </c>
      <c r="AN73" s="184"/>
      <c r="AO73" s="184"/>
      <c r="AP73" s="184"/>
      <c r="AQ73" s="184"/>
      <c r="AR73" s="184"/>
      <c r="AS73" s="189"/>
      <c r="AT73" s="6"/>
      <c r="AU73" s="6"/>
      <c r="AV73" s="187" t="s">
        <v>31</v>
      </c>
      <c r="AW73" s="223" t="s">
        <v>32</v>
      </c>
      <c r="AX73" s="253" t="s">
        <v>344</v>
      </c>
      <c r="AY73" s="12" t="s">
        <v>344</v>
      </c>
      <c r="AZ73" s="185" t="s">
        <v>344</v>
      </c>
      <c r="BA73" s="273" t="s">
        <v>1597</v>
      </c>
    </row>
    <row r="74" spans="1:53" s="223" customFormat="1" ht="15.75">
      <c r="A74" s="223">
        <v>6072</v>
      </c>
      <c r="C74" s="223" t="s">
        <v>1252</v>
      </c>
      <c r="E74" s="223" t="s">
        <v>215</v>
      </c>
      <c r="G74" s="310" t="s">
        <v>1295</v>
      </c>
      <c r="I74" s="223" t="s">
        <v>25</v>
      </c>
      <c r="J74" s="223">
        <v>160</v>
      </c>
      <c r="K74" s="223" t="s">
        <v>1253</v>
      </c>
      <c r="L74" s="223">
        <v>1</v>
      </c>
      <c r="M74" s="223" t="s">
        <v>1136</v>
      </c>
      <c r="N74" s="223">
        <v>2</v>
      </c>
      <c r="O74" s="223" t="s">
        <v>27</v>
      </c>
      <c r="Q74" s="223" t="s">
        <v>168</v>
      </c>
      <c r="R74" s="223">
        <v>328265</v>
      </c>
      <c r="S74" s="312">
        <f>$S39*4</f>
        <v>11.6</v>
      </c>
      <c r="T74" s="223" t="s">
        <v>29</v>
      </c>
      <c r="U74" s="7">
        <v>110073</v>
      </c>
      <c r="V74" s="7" t="s">
        <v>1365</v>
      </c>
      <c r="W74" s="7">
        <v>10073</v>
      </c>
      <c r="X74" s="7" t="s">
        <v>1366</v>
      </c>
      <c r="Z74" s="284" t="s">
        <v>1367</v>
      </c>
      <c r="AA74" s="271" t="s">
        <v>31</v>
      </c>
      <c r="AB74" s="184"/>
      <c r="AC74" s="184"/>
      <c r="AD74" s="184"/>
      <c r="AE74" s="184"/>
      <c r="AF74" s="184"/>
      <c r="AG74" s="184"/>
      <c r="AH74" s="184"/>
      <c r="AI74" s="184"/>
      <c r="AJ74" s="184"/>
      <c r="AK74" s="184" t="s">
        <v>837</v>
      </c>
      <c r="AL74" s="184"/>
      <c r="AM74" s="184" t="s">
        <v>837</v>
      </c>
      <c r="AN74" s="184"/>
      <c r="AO74" s="184"/>
      <c r="AP74" s="184"/>
      <c r="AQ74" s="184"/>
      <c r="AR74" s="184"/>
      <c r="AS74" s="189"/>
      <c r="AT74" s="6"/>
      <c r="AU74" s="6"/>
      <c r="AV74" s="187" t="s">
        <v>31</v>
      </c>
      <c r="AW74" s="223" t="s">
        <v>32</v>
      </c>
      <c r="AX74" s="253" t="s">
        <v>344</v>
      </c>
      <c r="AY74" s="12" t="s">
        <v>344</v>
      </c>
      <c r="AZ74" s="185" t="s">
        <v>344</v>
      </c>
      <c r="BA74" s="273" t="s">
        <v>1598</v>
      </c>
    </row>
    <row r="75" spans="1:53" s="223" customFormat="1" ht="15.75">
      <c r="A75" s="223">
        <v>6072</v>
      </c>
      <c r="C75" s="223" t="s">
        <v>1252</v>
      </c>
      <c r="E75" s="223" t="s">
        <v>215</v>
      </c>
      <c r="G75" s="310" t="s">
        <v>1295</v>
      </c>
      <c r="I75" s="223" t="s">
        <v>25</v>
      </c>
      <c r="J75" s="223">
        <v>260</v>
      </c>
      <c r="K75" s="223" t="s">
        <v>1257</v>
      </c>
      <c r="L75" s="223">
        <v>1</v>
      </c>
      <c r="M75" s="223" t="s">
        <v>1136</v>
      </c>
      <c r="N75" s="223">
        <v>2</v>
      </c>
      <c r="O75" s="223" t="s">
        <v>27</v>
      </c>
      <c r="Q75" s="223" t="s">
        <v>168</v>
      </c>
      <c r="S75" s="312">
        <f t="shared" ref="S75:S76" si="3">$S40*4</f>
        <v>15.6</v>
      </c>
      <c r="T75" s="223" t="s">
        <v>29</v>
      </c>
      <c r="U75" s="7">
        <v>110074</v>
      </c>
      <c r="V75" s="7" t="s">
        <v>1368</v>
      </c>
      <c r="W75" s="7">
        <v>10074</v>
      </c>
      <c r="X75" s="7" t="s">
        <v>1369</v>
      </c>
      <c r="Z75" s="284" t="s">
        <v>1370</v>
      </c>
      <c r="AA75" s="271" t="s">
        <v>31</v>
      </c>
      <c r="AB75" s="184"/>
      <c r="AC75" s="184"/>
      <c r="AD75" s="184"/>
      <c r="AE75" s="184"/>
      <c r="AF75" s="184"/>
      <c r="AG75" s="184"/>
      <c r="AH75" s="184"/>
      <c r="AI75" s="184"/>
      <c r="AJ75" s="184"/>
      <c r="AK75" s="184" t="s">
        <v>837</v>
      </c>
      <c r="AL75" s="184"/>
      <c r="AM75" s="184" t="s">
        <v>837</v>
      </c>
      <c r="AN75" s="184"/>
      <c r="AO75" s="184"/>
      <c r="AP75" s="184"/>
      <c r="AQ75" s="184"/>
      <c r="AR75" s="184"/>
      <c r="AS75" s="189"/>
      <c r="AT75" s="6"/>
      <c r="AU75" s="6"/>
      <c r="AV75" s="187" t="s">
        <v>31</v>
      </c>
      <c r="AW75" s="223" t="s">
        <v>32</v>
      </c>
      <c r="AX75" s="253" t="s">
        <v>344</v>
      </c>
      <c r="AY75" s="12" t="s">
        <v>344</v>
      </c>
      <c r="AZ75" s="185" t="s">
        <v>344</v>
      </c>
      <c r="BA75" s="273" t="s">
        <v>1599</v>
      </c>
    </row>
    <row r="76" spans="1:53" s="223" customFormat="1" ht="15.75">
      <c r="A76" s="223">
        <v>6072</v>
      </c>
      <c r="C76" s="223" t="s">
        <v>1252</v>
      </c>
      <c r="E76" s="223" t="s">
        <v>215</v>
      </c>
      <c r="G76" s="310" t="s">
        <v>1295</v>
      </c>
      <c r="I76" s="223" t="s">
        <v>25</v>
      </c>
      <c r="J76" s="223">
        <v>360</v>
      </c>
      <c r="K76" s="223" t="s">
        <v>1260</v>
      </c>
      <c r="L76" s="223">
        <v>1</v>
      </c>
      <c r="M76" s="223" t="s">
        <v>1136</v>
      </c>
      <c r="N76" s="223">
        <v>2</v>
      </c>
      <c r="O76" s="223" t="s">
        <v>27</v>
      </c>
      <c r="Q76" s="223" t="s">
        <v>168</v>
      </c>
      <c r="S76" s="312">
        <f t="shared" si="3"/>
        <v>23.2</v>
      </c>
      <c r="T76" s="223" t="s">
        <v>29</v>
      </c>
      <c r="U76" s="7">
        <v>110075</v>
      </c>
      <c r="V76" s="7" t="s">
        <v>1371</v>
      </c>
      <c r="W76" s="7">
        <v>10075</v>
      </c>
      <c r="X76" s="7" t="s">
        <v>1372</v>
      </c>
      <c r="Z76" s="284" t="s">
        <v>1373</v>
      </c>
      <c r="AA76" s="271" t="s">
        <v>31</v>
      </c>
      <c r="AB76" s="184"/>
      <c r="AC76" s="184"/>
      <c r="AD76" s="184"/>
      <c r="AE76" s="184"/>
      <c r="AF76" s="184"/>
      <c r="AG76" s="184"/>
      <c r="AH76" s="184"/>
      <c r="AI76" s="184"/>
      <c r="AJ76" s="184"/>
      <c r="AK76" s="184" t="s">
        <v>837</v>
      </c>
      <c r="AL76" s="184"/>
      <c r="AM76" s="184" t="s">
        <v>837</v>
      </c>
      <c r="AN76" s="184"/>
      <c r="AO76" s="184"/>
      <c r="AP76" s="184"/>
      <c r="AQ76" s="184"/>
      <c r="AR76" s="184"/>
      <c r="AS76" s="189"/>
      <c r="AT76" s="6"/>
      <c r="AU76" s="6"/>
      <c r="AV76" s="187" t="s">
        <v>31</v>
      </c>
      <c r="AW76" s="223" t="s">
        <v>32</v>
      </c>
      <c r="AX76" s="253" t="s">
        <v>344</v>
      </c>
      <c r="AY76" s="12" t="s">
        <v>344</v>
      </c>
      <c r="AZ76" s="185" t="s">
        <v>344</v>
      </c>
      <c r="BA76" s="273" t="s">
        <v>1600</v>
      </c>
    </row>
    <row r="77" spans="1:53" s="223" customFormat="1" ht="15.75">
      <c r="A77" s="223">
        <v>6072</v>
      </c>
      <c r="C77" s="223" t="s">
        <v>22</v>
      </c>
      <c r="E77" s="223" t="s">
        <v>23</v>
      </c>
      <c r="G77" s="310" t="s">
        <v>1295</v>
      </c>
      <c r="I77" s="223" t="s">
        <v>25</v>
      </c>
      <c r="J77" s="223">
        <v>31</v>
      </c>
      <c r="K77" s="6" t="s">
        <v>1162</v>
      </c>
      <c r="L77" s="223">
        <v>1</v>
      </c>
      <c r="M77" s="223" t="s">
        <v>1136</v>
      </c>
      <c r="N77" s="223">
        <v>2</v>
      </c>
      <c r="O77" s="223" t="s">
        <v>27</v>
      </c>
      <c r="Q77" s="223" t="s">
        <v>168</v>
      </c>
      <c r="R77" s="307">
        <v>301130</v>
      </c>
      <c r="S77" s="312">
        <v>6.8</v>
      </c>
      <c r="T77" s="223" t="s">
        <v>29</v>
      </c>
      <c r="U77" s="7">
        <v>110076</v>
      </c>
      <c r="V77" s="359" t="s">
        <v>1613</v>
      </c>
      <c r="W77" s="7">
        <v>10076</v>
      </c>
      <c r="X77" s="359" t="s">
        <v>1614</v>
      </c>
      <c r="Z77" s="190" t="s">
        <v>1615</v>
      </c>
      <c r="AA77" s="271" t="s">
        <v>31</v>
      </c>
      <c r="AB77" s="184"/>
      <c r="AC77" s="184"/>
      <c r="AD77" s="184"/>
      <c r="AE77" s="184"/>
      <c r="AF77" s="184"/>
      <c r="AG77" s="184"/>
      <c r="AH77" s="184"/>
      <c r="AI77" s="184"/>
      <c r="AJ77" s="184"/>
      <c r="AK77" s="184" t="s">
        <v>837</v>
      </c>
      <c r="AL77" s="184"/>
      <c r="AM77" s="184" t="s">
        <v>837</v>
      </c>
      <c r="AN77" s="184"/>
      <c r="AO77" s="184"/>
      <c r="AP77" s="184"/>
      <c r="AQ77" s="184"/>
      <c r="AR77" s="184"/>
      <c r="AS77" s="187"/>
      <c r="AT77" s="359"/>
      <c r="AU77" s="359"/>
      <c r="AV77" s="187" t="s">
        <v>31</v>
      </c>
      <c r="AW77" s="223" t="s">
        <v>32</v>
      </c>
      <c r="AX77" s="253" t="s">
        <v>344</v>
      </c>
      <c r="AY77" s="12" t="s">
        <v>344</v>
      </c>
      <c r="AZ77" s="185" t="s">
        <v>344</v>
      </c>
      <c r="BA77" s="273" t="s">
        <v>1616</v>
      </c>
    </row>
    <row r="78" spans="1:53" s="223" customFormat="1" ht="15.75">
      <c r="A78" s="223">
        <v>6072</v>
      </c>
      <c r="C78" s="223" t="s">
        <v>22</v>
      </c>
      <c r="E78" s="223" t="s">
        <v>23</v>
      </c>
      <c r="G78" s="310" t="s">
        <v>1135</v>
      </c>
      <c r="I78" s="223" t="s">
        <v>25</v>
      </c>
      <c r="J78" s="207">
        <v>33</v>
      </c>
      <c r="K78" s="6" t="s">
        <v>1820</v>
      </c>
      <c r="L78" s="223">
        <v>1</v>
      </c>
      <c r="M78" s="223" t="s">
        <v>1136</v>
      </c>
      <c r="N78" s="223">
        <v>2</v>
      </c>
      <c r="O78" s="223" t="s">
        <v>27</v>
      </c>
      <c r="Q78" s="223" t="s">
        <v>168</v>
      </c>
      <c r="R78" s="207">
        <v>300800</v>
      </c>
      <c r="S78" s="312">
        <v>1.8</v>
      </c>
      <c r="T78" s="223" t="s">
        <v>29</v>
      </c>
      <c r="U78" s="7">
        <v>110077</v>
      </c>
      <c r="V78" s="359" t="s">
        <v>1817</v>
      </c>
      <c r="W78" s="7">
        <v>10077</v>
      </c>
      <c r="X78" s="359" t="s">
        <v>1819</v>
      </c>
      <c r="Z78" s="190" t="s">
        <v>1821</v>
      </c>
      <c r="AA78" s="271" t="s">
        <v>39</v>
      </c>
      <c r="AB78" s="184"/>
      <c r="AC78" s="184"/>
      <c r="AD78" s="184"/>
      <c r="AE78" s="184"/>
      <c r="AF78" s="184"/>
      <c r="AG78" s="184"/>
      <c r="AH78" s="184"/>
      <c r="AI78" s="184"/>
      <c r="AJ78" s="184"/>
      <c r="AK78" s="184" t="s">
        <v>837</v>
      </c>
      <c r="AL78" s="184"/>
      <c r="AM78" s="184" t="s">
        <v>837</v>
      </c>
      <c r="AN78" s="184"/>
      <c r="AO78" s="184"/>
      <c r="AP78" s="184"/>
      <c r="AQ78" s="184"/>
      <c r="AR78" s="184"/>
      <c r="AS78" s="187"/>
      <c r="AT78" s="359"/>
      <c r="AU78" s="359"/>
      <c r="AV78" s="187" t="s">
        <v>31</v>
      </c>
      <c r="AW78" s="223" t="s">
        <v>32</v>
      </c>
      <c r="AX78" s="253" t="s">
        <v>344</v>
      </c>
      <c r="AY78" s="12" t="s">
        <v>344</v>
      </c>
      <c r="AZ78" s="185" t="s">
        <v>344</v>
      </c>
      <c r="BA78" s="273" t="s">
        <v>1821</v>
      </c>
    </row>
    <row r="79" spans="1:53" s="223" customFormat="1" ht="15.75">
      <c r="A79" s="348">
        <v>6072</v>
      </c>
      <c r="B79" s="348"/>
      <c r="C79" s="348" t="s">
        <v>22</v>
      </c>
      <c r="D79" s="348"/>
      <c r="E79" s="348" t="s">
        <v>23</v>
      </c>
      <c r="F79" s="348"/>
      <c r="G79" s="348" t="s">
        <v>1135</v>
      </c>
      <c r="H79" s="348"/>
      <c r="I79" s="348" t="s">
        <v>25</v>
      </c>
      <c r="J79" s="207">
        <v>38</v>
      </c>
      <c r="K79" s="6" t="s">
        <v>1910</v>
      </c>
      <c r="L79" s="348">
        <v>1</v>
      </c>
      <c r="M79" s="348" t="s">
        <v>1136</v>
      </c>
      <c r="N79" s="348">
        <v>2</v>
      </c>
      <c r="O79" s="348" t="s">
        <v>27</v>
      </c>
      <c r="P79" s="348"/>
      <c r="Q79" s="348" t="s">
        <v>168</v>
      </c>
      <c r="R79" s="207">
        <v>300350</v>
      </c>
      <c r="S79" s="312">
        <v>1</v>
      </c>
      <c r="T79" s="223" t="s">
        <v>29</v>
      </c>
      <c r="U79" s="7">
        <v>110078</v>
      </c>
      <c r="V79" s="359" t="s">
        <v>1911</v>
      </c>
      <c r="W79" s="7">
        <v>10078</v>
      </c>
      <c r="X79" s="359" t="s">
        <v>1912</v>
      </c>
      <c r="Z79" s="190" t="s">
        <v>1913</v>
      </c>
      <c r="AA79" s="271" t="s">
        <v>39</v>
      </c>
      <c r="AB79" s="184"/>
      <c r="AC79" s="184"/>
      <c r="AD79" s="184"/>
      <c r="AE79" s="184"/>
      <c r="AF79" s="184"/>
      <c r="AG79" s="184"/>
      <c r="AH79" s="184"/>
      <c r="AI79" s="184"/>
      <c r="AJ79" s="184"/>
      <c r="AK79" s="184" t="s">
        <v>837</v>
      </c>
      <c r="AL79" s="184"/>
      <c r="AM79" s="184" t="s">
        <v>837</v>
      </c>
      <c r="AN79" s="184"/>
      <c r="AO79" s="184"/>
      <c r="AP79" s="184"/>
      <c r="AQ79" s="184"/>
      <c r="AR79" s="184"/>
      <c r="AS79" s="187"/>
      <c r="AT79" s="359"/>
      <c r="AU79" s="359"/>
      <c r="AV79" s="187" t="s">
        <v>31</v>
      </c>
      <c r="AW79" s="223" t="s">
        <v>32</v>
      </c>
      <c r="AX79" s="253" t="s">
        <v>344</v>
      </c>
      <c r="AY79" s="12" t="s">
        <v>344</v>
      </c>
      <c r="AZ79" s="185" t="s">
        <v>344</v>
      </c>
      <c r="BA79" s="273" t="s">
        <v>1913</v>
      </c>
    </row>
    <row r="80" spans="1:53" s="348" customFormat="1" ht="15.75">
      <c r="A80" s="348">
        <v>6072</v>
      </c>
      <c r="C80" s="348" t="s">
        <v>22</v>
      </c>
      <c r="E80" s="348" t="s">
        <v>23</v>
      </c>
      <c r="G80" s="348" t="s">
        <v>1135</v>
      </c>
      <c r="I80" s="348" t="s">
        <v>25</v>
      </c>
      <c r="J80" s="348">
        <v>980</v>
      </c>
      <c r="K80" s="11" t="s">
        <v>1973</v>
      </c>
      <c r="L80" s="348">
        <v>1</v>
      </c>
      <c r="M80" s="348" t="s">
        <v>1136</v>
      </c>
      <c r="N80" s="348">
        <v>2</v>
      </c>
      <c r="O80" s="348" t="s">
        <v>27</v>
      </c>
      <c r="Q80" s="348" t="s">
        <v>28</v>
      </c>
      <c r="R80" s="348">
        <v>398000</v>
      </c>
      <c r="S80" s="312">
        <v>3</v>
      </c>
      <c r="T80" s="348" t="s">
        <v>29</v>
      </c>
      <c r="U80" s="7">
        <v>119000</v>
      </c>
      <c r="V80" s="7" t="s">
        <v>1952</v>
      </c>
      <c r="W80" s="7">
        <v>19000</v>
      </c>
      <c r="X80" s="7" t="s">
        <v>1967</v>
      </c>
      <c r="Z80" s="348" t="s">
        <v>1968</v>
      </c>
      <c r="AA80" s="271" t="s">
        <v>39</v>
      </c>
      <c r="AB80" s="184"/>
      <c r="AC80" s="184"/>
      <c r="AD80" s="184"/>
      <c r="AE80" s="184"/>
      <c r="AF80" s="184"/>
      <c r="AG80" s="184"/>
      <c r="AH80" s="184"/>
      <c r="AI80" s="184"/>
      <c r="AJ80" s="184"/>
      <c r="AK80" s="184"/>
      <c r="AL80" s="184" t="s">
        <v>837</v>
      </c>
      <c r="AM80" s="184"/>
      <c r="AN80" s="184"/>
      <c r="AO80" s="184"/>
      <c r="AP80" s="184"/>
      <c r="AQ80" s="184"/>
      <c r="AR80" s="184"/>
      <c r="AS80" s="189" t="s">
        <v>1974</v>
      </c>
      <c r="AT80" s="6"/>
      <c r="AU80" s="6"/>
      <c r="AV80" s="187" t="s">
        <v>31</v>
      </c>
      <c r="AW80" s="348" t="s">
        <v>32</v>
      </c>
      <c r="AX80" s="348" t="s">
        <v>344</v>
      </c>
      <c r="AY80" s="12" t="s">
        <v>344</v>
      </c>
      <c r="AZ80" s="185" t="s">
        <v>344</v>
      </c>
      <c r="BA80" s="273" t="s">
        <v>1968</v>
      </c>
    </row>
    <row r="81" spans="1:53" s="348" customFormat="1" ht="15.75">
      <c r="A81" s="348">
        <v>6072</v>
      </c>
      <c r="C81" s="348" t="s">
        <v>22</v>
      </c>
      <c r="E81" s="348" t="s">
        <v>23</v>
      </c>
      <c r="G81" s="348" t="s">
        <v>1135</v>
      </c>
      <c r="I81" s="348" t="s">
        <v>25</v>
      </c>
      <c r="J81" s="348">
        <v>980</v>
      </c>
      <c r="K81" s="11" t="s">
        <v>1973</v>
      </c>
      <c r="L81" s="348">
        <v>1</v>
      </c>
      <c r="M81" s="348" t="s">
        <v>1136</v>
      </c>
      <c r="N81" s="348">
        <v>2</v>
      </c>
      <c r="O81" s="348" t="s">
        <v>27</v>
      </c>
      <c r="Q81" s="348" t="s">
        <v>28</v>
      </c>
      <c r="R81" s="348">
        <v>398000</v>
      </c>
      <c r="S81" s="312">
        <v>3</v>
      </c>
      <c r="T81" s="348" t="s">
        <v>29</v>
      </c>
      <c r="U81" s="7">
        <v>119001</v>
      </c>
      <c r="V81" s="7" t="s">
        <v>1954</v>
      </c>
      <c r="W81" s="7">
        <v>19000</v>
      </c>
      <c r="X81" s="7" t="s">
        <v>1967</v>
      </c>
      <c r="Z81" s="348" t="s">
        <v>1968</v>
      </c>
      <c r="AA81" s="271" t="s">
        <v>39</v>
      </c>
      <c r="AB81" s="184"/>
      <c r="AC81" s="184"/>
      <c r="AD81" s="184"/>
      <c r="AE81" s="184"/>
      <c r="AF81" s="184"/>
      <c r="AG81" s="184"/>
      <c r="AH81" s="184"/>
      <c r="AI81" s="184"/>
      <c r="AJ81" s="184"/>
      <c r="AK81" s="184"/>
      <c r="AL81" s="184" t="s">
        <v>837</v>
      </c>
      <c r="AM81" s="184"/>
      <c r="AN81" s="184"/>
      <c r="AO81" s="184"/>
      <c r="AP81" s="184"/>
      <c r="AQ81" s="184"/>
      <c r="AR81" s="184"/>
      <c r="AS81" s="189" t="s">
        <v>1974</v>
      </c>
      <c r="AT81" s="6"/>
      <c r="AU81" s="6"/>
      <c r="AV81" s="187" t="s">
        <v>31</v>
      </c>
      <c r="AW81" s="348" t="s">
        <v>32</v>
      </c>
      <c r="AX81" s="348" t="s">
        <v>344</v>
      </c>
      <c r="AY81" s="12" t="s">
        <v>344</v>
      </c>
      <c r="AZ81" s="185" t="s">
        <v>344</v>
      </c>
      <c r="BA81" s="273" t="s">
        <v>1968</v>
      </c>
    </row>
    <row r="82" spans="1:53" s="348" customFormat="1" ht="15.75">
      <c r="A82" s="348">
        <v>6072</v>
      </c>
      <c r="C82" s="348" t="s">
        <v>22</v>
      </c>
      <c r="E82" s="348" t="s">
        <v>23</v>
      </c>
      <c r="G82" s="348" t="s">
        <v>1135</v>
      </c>
      <c r="I82" s="348" t="s">
        <v>25</v>
      </c>
      <c r="J82" s="348">
        <v>980</v>
      </c>
      <c r="K82" s="11" t="s">
        <v>1973</v>
      </c>
      <c r="L82" s="348">
        <v>1</v>
      </c>
      <c r="M82" s="348" t="s">
        <v>1136</v>
      </c>
      <c r="N82" s="348">
        <v>2</v>
      </c>
      <c r="O82" s="348" t="s">
        <v>27</v>
      </c>
      <c r="Q82" s="348" t="s">
        <v>28</v>
      </c>
      <c r="R82" s="348">
        <v>398000</v>
      </c>
      <c r="S82" s="312">
        <v>1</v>
      </c>
      <c r="T82" s="348" t="s">
        <v>29</v>
      </c>
      <c r="U82" s="7">
        <v>119002</v>
      </c>
      <c r="V82" s="7" t="s">
        <v>1955</v>
      </c>
      <c r="W82" s="7">
        <v>19001</v>
      </c>
      <c r="X82" s="7" t="s">
        <v>1969</v>
      </c>
      <c r="Z82" s="348" t="s">
        <v>1970</v>
      </c>
      <c r="AA82" s="271" t="s">
        <v>39</v>
      </c>
      <c r="AB82" s="184"/>
      <c r="AC82" s="184"/>
      <c r="AD82" s="184"/>
      <c r="AE82" s="184"/>
      <c r="AF82" s="184"/>
      <c r="AG82" s="184"/>
      <c r="AH82" s="184"/>
      <c r="AI82" s="184"/>
      <c r="AJ82" s="184"/>
      <c r="AK82" s="184"/>
      <c r="AL82" s="184" t="s">
        <v>837</v>
      </c>
      <c r="AM82" s="184"/>
      <c r="AN82" s="184"/>
      <c r="AO82" s="184"/>
      <c r="AP82" s="184"/>
      <c r="AQ82" s="184"/>
      <c r="AR82" s="184"/>
      <c r="AS82" s="189" t="s">
        <v>1975</v>
      </c>
      <c r="AT82" s="6"/>
      <c r="AU82" s="6"/>
      <c r="AV82" s="187" t="s">
        <v>31</v>
      </c>
      <c r="AW82" s="348" t="s">
        <v>52</v>
      </c>
      <c r="AX82" s="348" t="s">
        <v>344</v>
      </c>
      <c r="AY82" s="12" t="s">
        <v>344</v>
      </c>
      <c r="AZ82" s="185" t="s">
        <v>344</v>
      </c>
      <c r="BA82" s="273" t="s">
        <v>1970</v>
      </c>
    </row>
    <row r="83" spans="1:53" s="348" customFormat="1" ht="15.75">
      <c r="A83" s="348">
        <v>6072</v>
      </c>
      <c r="C83" s="348" t="s">
        <v>22</v>
      </c>
      <c r="E83" s="348" t="s">
        <v>23</v>
      </c>
      <c r="G83" s="348" t="s">
        <v>1135</v>
      </c>
      <c r="I83" s="348" t="s">
        <v>25</v>
      </c>
      <c r="J83" s="348">
        <v>980</v>
      </c>
      <c r="K83" s="11" t="s">
        <v>1973</v>
      </c>
      <c r="L83" s="348">
        <v>1</v>
      </c>
      <c r="M83" s="348" t="s">
        <v>1136</v>
      </c>
      <c r="N83" s="348">
        <v>2</v>
      </c>
      <c r="O83" s="348" t="s">
        <v>27</v>
      </c>
      <c r="Q83" s="348" t="s">
        <v>28</v>
      </c>
      <c r="R83" s="348">
        <v>398000</v>
      </c>
      <c r="S83" s="312">
        <v>1</v>
      </c>
      <c r="T83" s="348" t="s">
        <v>29</v>
      </c>
      <c r="U83" s="7">
        <v>119003</v>
      </c>
      <c r="V83" s="7" t="s">
        <v>1956</v>
      </c>
      <c r="W83" s="7">
        <v>19001</v>
      </c>
      <c r="X83" s="7" t="s">
        <v>1969</v>
      </c>
      <c r="Z83" s="348" t="s">
        <v>1970</v>
      </c>
      <c r="AA83" s="271" t="s">
        <v>39</v>
      </c>
      <c r="AB83" s="184"/>
      <c r="AC83" s="184"/>
      <c r="AD83" s="184"/>
      <c r="AE83" s="184"/>
      <c r="AF83" s="184"/>
      <c r="AG83" s="184"/>
      <c r="AH83" s="184"/>
      <c r="AI83" s="184"/>
      <c r="AJ83" s="184"/>
      <c r="AK83" s="184"/>
      <c r="AL83" s="184" t="s">
        <v>837</v>
      </c>
      <c r="AM83" s="184"/>
      <c r="AN83" s="184"/>
      <c r="AO83" s="184"/>
      <c r="AP83" s="184"/>
      <c r="AQ83" s="184"/>
      <c r="AR83" s="184"/>
      <c r="AS83" s="189" t="s">
        <v>1975</v>
      </c>
      <c r="AT83" s="6"/>
      <c r="AU83" s="6"/>
      <c r="AV83" s="187" t="s">
        <v>31</v>
      </c>
      <c r="AW83" s="348" t="s">
        <v>52</v>
      </c>
      <c r="AX83" s="348" t="s">
        <v>344</v>
      </c>
      <c r="AY83" s="12" t="s">
        <v>344</v>
      </c>
      <c r="AZ83" s="185" t="s">
        <v>344</v>
      </c>
      <c r="BA83" s="273" t="s">
        <v>1970</v>
      </c>
    </row>
    <row r="84" spans="1:53" s="348" customFormat="1" ht="15.75">
      <c r="A84" s="348">
        <v>6072</v>
      </c>
      <c r="C84" s="348" t="s">
        <v>22</v>
      </c>
      <c r="E84" s="348" t="s">
        <v>23</v>
      </c>
      <c r="G84" s="348" t="s">
        <v>1135</v>
      </c>
      <c r="I84" s="348" t="s">
        <v>25</v>
      </c>
      <c r="J84" s="348">
        <v>980</v>
      </c>
      <c r="K84" s="11" t="s">
        <v>1973</v>
      </c>
      <c r="L84" s="348">
        <v>3</v>
      </c>
      <c r="M84" s="348" t="s">
        <v>77</v>
      </c>
      <c r="N84" s="348">
        <v>2</v>
      </c>
      <c r="O84" s="348" t="s">
        <v>27</v>
      </c>
      <c r="Q84" s="348" t="s">
        <v>28</v>
      </c>
      <c r="R84" s="348">
        <v>398000</v>
      </c>
      <c r="S84" s="312">
        <v>0</v>
      </c>
      <c r="T84" s="348" t="s">
        <v>29</v>
      </c>
      <c r="U84" s="7">
        <v>119004</v>
      </c>
      <c r="V84" s="7" t="s">
        <v>1957</v>
      </c>
      <c r="W84" s="7">
        <v>19002</v>
      </c>
      <c r="X84" s="7" t="s">
        <v>1971</v>
      </c>
      <c r="Z84" s="348" t="s">
        <v>1972</v>
      </c>
      <c r="AA84" s="271" t="s">
        <v>39</v>
      </c>
      <c r="AB84" s="184"/>
      <c r="AC84" s="184"/>
      <c r="AD84" s="184"/>
      <c r="AE84" s="184"/>
      <c r="AF84" s="184"/>
      <c r="AG84" s="184"/>
      <c r="AH84" s="184"/>
      <c r="AI84" s="184"/>
      <c r="AJ84" s="184"/>
      <c r="AK84" s="184"/>
      <c r="AL84" s="184" t="s">
        <v>837</v>
      </c>
      <c r="AM84" s="184"/>
      <c r="AN84" s="184"/>
      <c r="AO84" s="184"/>
      <c r="AP84" s="184"/>
      <c r="AQ84" s="184"/>
      <c r="AR84" s="184"/>
      <c r="AS84" s="189" t="s">
        <v>1976</v>
      </c>
      <c r="AT84" s="6"/>
      <c r="AU84" s="6"/>
      <c r="AV84" s="187" t="s">
        <v>31</v>
      </c>
      <c r="AW84" s="348" t="s">
        <v>52</v>
      </c>
      <c r="AX84" s="348" t="s">
        <v>344</v>
      </c>
      <c r="AY84" s="12" t="s">
        <v>344</v>
      </c>
      <c r="AZ84" s="185" t="s">
        <v>344</v>
      </c>
      <c r="BA84" s="273" t="s">
        <v>1972</v>
      </c>
    </row>
    <row r="85" spans="1:53" s="348" customFormat="1" ht="15.75">
      <c r="A85" s="348">
        <v>6072</v>
      </c>
      <c r="C85" s="348" t="s">
        <v>22</v>
      </c>
      <c r="E85" s="348" t="s">
        <v>23</v>
      </c>
      <c r="G85" s="348" t="s">
        <v>1135</v>
      </c>
      <c r="I85" s="348" t="s">
        <v>25</v>
      </c>
      <c r="J85" s="348">
        <v>980</v>
      </c>
      <c r="K85" s="11" t="s">
        <v>1973</v>
      </c>
      <c r="L85" s="348">
        <v>3</v>
      </c>
      <c r="M85" s="348" t="s">
        <v>77</v>
      </c>
      <c r="N85" s="348">
        <v>2</v>
      </c>
      <c r="O85" s="348" t="s">
        <v>27</v>
      </c>
      <c r="Q85" s="348" t="s">
        <v>28</v>
      </c>
      <c r="R85" s="348">
        <v>398000</v>
      </c>
      <c r="S85" s="312">
        <v>0</v>
      </c>
      <c r="T85" s="348" t="s">
        <v>29</v>
      </c>
      <c r="U85" s="7">
        <v>119005</v>
      </c>
      <c r="V85" s="7" t="s">
        <v>1958</v>
      </c>
      <c r="W85" s="7">
        <v>19002</v>
      </c>
      <c r="X85" s="7" t="s">
        <v>1971</v>
      </c>
      <c r="Z85" s="348" t="s">
        <v>1972</v>
      </c>
      <c r="AA85" s="271" t="s">
        <v>39</v>
      </c>
      <c r="AB85" s="184"/>
      <c r="AC85" s="184"/>
      <c r="AD85" s="184"/>
      <c r="AE85" s="184"/>
      <c r="AF85" s="184"/>
      <c r="AG85" s="184"/>
      <c r="AH85" s="184"/>
      <c r="AI85" s="184"/>
      <c r="AJ85" s="184"/>
      <c r="AK85" s="184"/>
      <c r="AL85" s="184" t="s">
        <v>837</v>
      </c>
      <c r="AM85" s="184"/>
      <c r="AN85" s="184"/>
      <c r="AO85" s="184"/>
      <c r="AP85" s="184"/>
      <c r="AQ85" s="184"/>
      <c r="AR85" s="184"/>
      <c r="AS85" s="189" t="s">
        <v>1976</v>
      </c>
      <c r="AT85" s="6"/>
      <c r="AU85" s="6"/>
      <c r="AV85" s="187" t="s">
        <v>31</v>
      </c>
      <c r="AW85" s="348" t="s">
        <v>52</v>
      </c>
      <c r="AX85" s="348" t="s">
        <v>344</v>
      </c>
      <c r="AY85" s="12" t="s">
        <v>344</v>
      </c>
      <c r="AZ85" s="185" t="s">
        <v>344</v>
      </c>
      <c r="BA85" s="273" t="s">
        <v>1972</v>
      </c>
    </row>
    <row r="86" spans="1:53" s="223" customFormat="1" ht="15.75" customHeight="1">
      <c r="A86" s="348">
        <v>6072</v>
      </c>
      <c r="B86" s="348"/>
      <c r="C86" s="348" t="s">
        <v>22</v>
      </c>
      <c r="D86" s="348"/>
      <c r="E86" s="348" t="s">
        <v>23</v>
      </c>
      <c r="F86" s="348"/>
      <c r="G86" s="348" t="s">
        <v>1826</v>
      </c>
      <c r="H86" s="348"/>
      <c r="I86" s="348" t="s">
        <v>1770</v>
      </c>
      <c r="J86" s="348">
        <v>100</v>
      </c>
      <c r="K86" s="348" t="s">
        <v>1178</v>
      </c>
      <c r="L86" s="348">
        <v>1</v>
      </c>
      <c r="M86" s="348" t="s">
        <v>1136</v>
      </c>
      <c r="N86" s="348">
        <v>2</v>
      </c>
      <c r="O86" s="348" t="s">
        <v>27</v>
      </c>
      <c r="P86" s="348"/>
      <c r="Q86" s="348" t="s">
        <v>168</v>
      </c>
      <c r="R86" s="348"/>
      <c r="S86" s="312">
        <v>8.1</v>
      </c>
      <c r="T86" s="223" t="s">
        <v>29</v>
      </c>
      <c r="U86" s="7">
        <v>120000</v>
      </c>
      <c r="V86" s="7" t="s">
        <v>1839</v>
      </c>
      <c r="W86" s="7">
        <v>20000</v>
      </c>
      <c r="X86" s="223" t="s">
        <v>1375</v>
      </c>
      <c r="Z86" s="284" t="s">
        <v>1850</v>
      </c>
      <c r="AA86" s="271" t="s">
        <v>39</v>
      </c>
      <c r="AB86" s="184"/>
      <c r="AC86" s="184"/>
      <c r="AD86" s="184"/>
      <c r="AE86" s="184"/>
      <c r="AF86" s="184"/>
      <c r="AG86" s="184"/>
      <c r="AH86" s="184"/>
      <c r="AI86" s="184"/>
      <c r="AJ86" s="184"/>
      <c r="AK86" s="184" t="s">
        <v>837</v>
      </c>
      <c r="AL86" s="184"/>
      <c r="AM86" s="184" t="s">
        <v>837</v>
      </c>
      <c r="AN86" s="184"/>
      <c r="AO86" s="184"/>
      <c r="AP86" s="184"/>
      <c r="AQ86" s="184"/>
      <c r="AR86" s="184"/>
      <c r="AS86" s="189"/>
      <c r="AT86" s="6"/>
      <c r="AU86" s="6"/>
      <c r="AV86" s="187" t="s">
        <v>31</v>
      </c>
      <c r="AW86" s="223" t="s">
        <v>32</v>
      </c>
      <c r="AX86" s="253" t="s">
        <v>344</v>
      </c>
      <c r="AY86" s="12" t="s">
        <v>344</v>
      </c>
      <c r="AZ86" s="185" t="s">
        <v>344</v>
      </c>
      <c r="BA86" s="273" t="s">
        <v>1531</v>
      </c>
    </row>
    <row r="87" spans="1:53" s="223" customFormat="1" ht="15.75" customHeight="1">
      <c r="A87" s="348">
        <v>6072</v>
      </c>
      <c r="B87" s="348"/>
      <c r="C87" s="348" t="s">
        <v>22</v>
      </c>
      <c r="D87" s="348"/>
      <c r="E87" s="348" t="s">
        <v>23</v>
      </c>
      <c r="F87" s="348"/>
      <c r="G87" s="348" t="s">
        <v>1826</v>
      </c>
      <c r="H87" s="348"/>
      <c r="I87" s="348" t="s">
        <v>1770</v>
      </c>
      <c r="J87" s="348">
        <v>200</v>
      </c>
      <c r="K87" s="348" t="s">
        <v>93</v>
      </c>
      <c r="L87" s="348">
        <v>1</v>
      </c>
      <c r="M87" s="348" t="s">
        <v>1136</v>
      </c>
      <c r="N87" s="348">
        <v>2</v>
      </c>
      <c r="O87" s="348" t="s">
        <v>27</v>
      </c>
      <c r="Q87" s="223" t="s">
        <v>168</v>
      </c>
      <c r="S87" s="312">
        <v>11.5</v>
      </c>
      <c r="T87" s="223" t="s">
        <v>29</v>
      </c>
      <c r="U87" s="7">
        <v>120001</v>
      </c>
      <c r="V87" s="7" t="s">
        <v>1840</v>
      </c>
      <c r="W87" s="7">
        <v>20001</v>
      </c>
      <c r="X87" s="223" t="s">
        <v>1377</v>
      </c>
      <c r="Z87" s="284" t="s">
        <v>1851</v>
      </c>
      <c r="AA87" s="271" t="s">
        <v>39</v>
      </c>
      <c r="AB87" s="184"/>
      <c r="AC87" s="184"/>
      <c r="AD87" s="184"/>
      <c r="AE87" s="184"/>
      <c r="AF87" s="184"/>
      <c r="AG87" s="184"/>
      <c r="AH87" s="184"/>
      <c r="AI87" s="184"/>
      <c r="AJ87" s="184"/>
      <c r="AK87" s="184" t="s">
        <v>837</v>
      </c>
      <c r="AL87" s="184"/>
      <c r="AM87" s="184" t="s">
        <v>837</v>
      </c>
      <c r="AN87" s="184"/>
      <c r="AO87" s="184"/>
      <c r="AP87" s="184"/>
      <c r="AQ87" s="184"/>
      <c r="AR87" s="184"/>
      <c r="AS87" s="189"/>
      <c r="AT87" s="6"/>
      <c r="AU87" s="6"/>
      <c r="AV87" s="187" t="s">
        <v>31</v>
      </c>
      <c r="AW87" s="223" t="s">
        <v>32</v>
      </c>
      <c r="AX87" s="253" t="s">
        <v>344</v>
      </c>
      <c r="AY87" s="12" t="s">
        <v>344</v>
      </c>
      <c r="AZ87" s="185" t="s">
        <v>344</v>
      </c>
      <c r="BA87" s="273" t="s">
        <v>1532</v>
      </c>
    </row>
    <row r="88" spans="1:53" s="223" customFormat="1" ht="15.75" customHeight="1">
      <c r="A88" s="348">
        <v>6072</v>
      </c>
      <c r="B88" s="348"/>
      <c r="C88" s="348" t="s">
        <v>22</v>
      </c>
      <c r="D88" s="348"/>
      <c r="E88" s="348" t="s">
        <v>23</v>
      </c>
      <c r="F88" s="348"/>
      <c r="G88" s="348" t="s">
        <v>1826</v>
      </c>
      <c r="H88" s="348"/>
      <c r="I88" s="348" t="s">
        <v>1770</v>
      </c>
      <c r="J88" s="348">
        <v>300</v>
      </c>
      <c r="K88" s="348" t="s">
        <v>96</v>
      </c>
      <c r="L88" s="348">
        <v>1</v>
      </c>
      <c r="M88" s="348" t="s">
        <v>1136</v>
      </c>
      <c r="N88" s="348">
        <v>2</v>
      </c>
      <c r="O88" s="348" t="s">
        <v>27</v>
      </c>
      <c r="Q88" s="223" t="s">
        <v>168</v>
      </c>
      <c r="S88" s="312">
        <v>15</v>
      </c>
      <c r="T88" s="223" t="s">
        <v>29</v>
      </c>
      <c r="U88" s="7">
        <v>120002</v>
      </c>
      <c r="V88" s="7" t="s">
        <v>1841</v>
      </c>
      <c r="W88" s="7">
        <v>20002</v>
      </c>
      <c r="X88" s="223" t="s">
        <v>1379</v>
      </c>
      <c r="Z88" s="284" t="s">
        <v>1852</v>
      </c>
      <c r="AA88" s="271" t="s">
        <v>39</v>
      </c>
      <c r="AB88" s="184"/>
      <c r="AC88" s="199"/>
      <c r="AD88" s="184"/>
      <c r="AE88" s="184"/>
      <c r="AF88" s="184"/>
      <c r="AG88" s="184"/>
      <c r="AH88" s="184"/>
      <c r="AI88" s="184"/>
      <c r="AJ88" s="184"/>
      <c r="AK88" s="184" t="s">
        <v>837</v>
      </c>
      <c r="AL88" s="184"/>
      <c r="AM88" s="184" t="s">
        <v>837</v>
      </c>
      <c r="AN88" s="184"/>
      <c r="AO88" s="184"/>
      <c r="AP88" s="184"/>
      <c r="AQ88" s="184"/>
      <c r="AR88" s="184"/>
      <c r="AS88" s="189"/>
      <c r="AT88" s="6"/>
      <c r="AU88" s="6"/>
      <c r="AV88" s="187" t="s">
        <v>31</v>
      </c>
      <c r="AW88" s="223" t="s">
        <v>32</v>
      </c>
      <c r="AX88" s="253" t="s">
        <v>344</v>
      </c>
      <c r="AY88" s="12" t="s">
        <v>344</v>
      </c>
      <c r="AZ88" s="185" t="s">
        <v>344</v>
      </c>
      <c r="BA88" s="273" t="s">
        <v>1533</v>
      </c>
    </row>
    <row r="89" spans="1:53" s="223" customFormat="1" ht="15.75" customHeight="1">
      <c r="A89" s="223">
        <v>6072</v>
      </c>
      <c r="C89" s="223" t="s">
        <v>22</v>
      </c>
      <c r="E89" s="223" t="s">
        <v>23</v>
      </c>
      <c r="G89" s="324" t="s">
        <v>1826</v>
      </c>
      <c r="I89" s="223" t="s">
        <v>1770</v>
      </c>
      <c r="J89" s="223">
        <v>400</v>
      </c>
      <c r="K89" s="223" t="s">
        <v>42</v>
      </c>
      <c r="L89" s="223">
        <v>1</v>
      </c>
      <c r="M89" s="223" t="s">
        <v>1136</v>
      </c>
      <c r="N89" s="223">
        <v>2</v>
      </c>
      <c r="O89" s="223" t="s">
        <v>27</v>
      </c>
      <c r="Q89" s="223" t="s">
        <v>168</v>
      </c>
      <c r="R89" s="223">
        <v>389020</v>
      </c>
      <c r="S89" s="312">
        <v>18.7</v>
      </c>
      <c r="T89" s="223" t="s">
        <v>29</v>
      </c>
      <c r="U89" s="7">
        <v>120003</v>
      </c>
      <c r="V89" s="7" t="s">
        <v>1842</v>
      </c>
      <c r="W89" s="7">
        <v>20003</v>
      </c>
      <c r="X89" s="223" t="s">
        <v>1381</v>
      </c>
      <c r="Z89" s="284" t="s">
        <v>1853</v>
      </c>
      <c r="AA89" s="271" t="s">
        <v>39</v>
      </c>
      <c r="AB89" s="184"/>
      <c r="AC89" s="199"/>
      <c r="AD89" s="184"/>
      <c r="AE89" s="184"/>
      <c r="AF89" s="184"/>
      <c r="AG89" s="184"/>
      <c r="AH89" s="184"/>
      <c r="AI89" s="184"/>
      <c r="AJ89" s="184"/>
      <c r="AK89" s="184" t="s">
        <v>837</v>
      </c>
      <c r="AL89" s="184"/>
      <c r="AM89" s="184"/>
      <c r="AN89" s="184"/>
      <c r="AO89" s="184"/>
      <c r="AP89" s="184"/>
      <c r="AQ89" s="184"/>
      <c r="AR89" s="184"/>
      <c r="AS89" s="189"/>
      <c r="AT89" s="6"/>
      <c r="AU89" s="6"/>
      <c r="AV89" s="187" t="s">
        <v>31</v>
      </c>
      <c r="AW89" s="223" t="s">
        <v>32</v>
      </c>
      <c r="AX89" s="253" t="s">
        <v>344</v>
      </c>
      <c r="AY89" s="12" t="s">
        <v>344</v>
      </c>
      <c r="AZ89" s="185" t="s">
        <v>344</v>
      </c>
      <c r="BA89" s="273" t="s">
        <v>1534</v>
      </c>
    </row>
    <row r="90" spans="1:53" s="223" customFormat="1" ht="15.75" customHeight="1">
      <c r="A90" s="223">
        <v>6072</v>
      </c>
      <c r="C90" s="223" t="s">
        <v>22</v>
      </c>
      <c r="E90" s="223" t="s">
        <v>23</v>
      </c>
      <c r="G90" s="324" t="s">
        <v>1826</v>
      </c>
      <c r="I90" s="223" t="s">
        <v>1770</v>
      </c>
      <c r="J90" s="223">
        <v>352</v>
      </c>
      <c r="K90" s="223" t="s">
        <v>1382</v>
      </c>
      <c r="L90" s="223">
        <v>1</v>
      </c>
      <c r="M90" s="223" t="s">
        <v>1136</v>
      </c>
      <c r="N90" s="223">
        <v>2</v>
      </c>
      <c r="O90" s="223" t="s">
        <v>27</v>
      </c>
      <c r="Q90" s="223" t="s">
        <v>168</v>
      </c>
      <c r="R90" s="223">
        <v>390030</v>
      </c>
      <c r="S90" s="312">
        <v>11.5</v>
      </c>
      <c r="T90" s="223" t="s">
        <v>29</v>
      </c>
      <c r="U90" s="7">
        <v>120004</v>
      </c>
      <c r="V90" s="7" t="s">
        <v>1843</v>
      </c>
      <c r="W90" s="7">
        <v>20004</v>
      </c>
      <c r="X90" s="223" t="s">
        <v>1383</v>
      </c>
      <c r="Z90" s="284" t="s">
        <v>1854</v>
      </c>
      <c r="AA90" s="271" t="s">
        <v>39</v>
      </c>
      <c r="AB90" s="184"/>
      <c r="AC90" s="199"/>
      <c r="AD90" s="184"/>
      <c r="AE90" s="184"/>
      <c r="AF90" s="184"/>
      <c r="AG90" s="184"/>
      <c r="AH90" s="184"/>
      <c r="AI90" s="184"/>
      <c r="AJ90" s="184"/>
      <c r="AK90" s="184" t="s">
        <v>837</v>
      </c>
      <c r="AL90" s="184"/>
      <c r="AM90" s="184" t="s">
        <v>837</v>
      </c>
      <c r="AN90" s="184"/>
      <c r="AO90" s="184"/>
      <c r="AP90" s="184"/>
      <c r="AQ90" s="184"/>
      <c r="AR90" s="184"/>
      <c r="AS90" s="189"/>
      <c r="AT90" s="6"/>
      <c r="AU90" s="6"/>
      <c r="AV90" s="187" t="s">
        <v>31</v>
      </c>
      <c r="AW90" s="223" t="s">
        <v>32</v>
      </c>
      <c r="AX90" s="253" t="s">
        <v>344</v>
      </c>
      <c r="AY90" s="12" t="s">
        <v>344</v>
      </c>
      <c r="AZ90" s="185" t="s">
        <v>344</v>
      </c>
      <c r="BA90" s="273" t="s">
        <v>1535</v>
      </c>
    </row>
    <row r="91" spans="1:53" s="223" customFormat="1" ht="15.75" customHeight="1">
      <c r="A91" s="223">
        <v>6072</v>
      </c>
      <c r="C91" s="223" t="s">
        <v>22</v>
      </c>
      <c r="E91" s="223" t="s">
        <v>23</v>
      </c>
      <c r="G91" s="324" t="s">
        <v>1826</v>
      </c>
      <c r="I91" s="223" t="s">
        <v>1770</v>
      </c>
      <c r="J91" s="223">
        <v>353</v>
      </c>
      <c r="K91" s="223" t="s">
        <v>1384</v>
      </c>
      <c r="L91" s="223">
        <v>1</v>
      </c>
      <c r="M91" s="223" t="s">
        <v>1136</v>
      </c>
      <c r="N91" s="223">
        <v>2</v>
      </c>
      <c r="O91" s="223" t="s">
        <v>27</v>
      </c>
      <c r="Q91" s="223" t="s">
        <v>168</v>
      </c>
      <c r="R91" s="223">
        <v>390020</v>
      </c>
      <c r="S91" s="312">
        <v>11.5</v>
      </c>
      <c r="T91" s="223" t="s">
        <v>29</v>
      </c>
      <c r="U91" s="7">
        <v>120005</v>
      </c>
      <c r="V91" s="7" t="s">
        <v>1844</v>
      </c>
      <c r="W91" s="7">
        <v>20005</v>
      </c>
      <c r="X91" s="223" t="s">
        <v>1386</v>
      </c>
      <c r="Z91" s="284" t="s">
        <v>1855</v>
      </c>
      <c r="AA91" s="271" t="s">
        <v>39</v>
      </c>
      <c r="AB91" s="184"/>
      <c r="AC91" s="184"/>
      <c r="AD91" s="184"/>
      <c r="AE91" s="184"/>
      <c r="AF91" s="184"/>
      <c r="AG91" s="184"/>
      <c r="AH91" s="184"/>
      <c r="AI91" s="184"/>
      <c r="AJ91" s="184"/>
      <c r="AK91" s="184" t="s">
        <v>837</v>
      </c>
      <c r="AL91" s="184"/>
      <c r="AM91" s="184" t="s">
        <v>837</v>
      </c>
      <c r="AN91" s="184"/>
      <c r="AO91" s="184"/>
      <c r="AP91" s="184"/>
      <c r="AQ91" s="184"/>
      <c r="AR91" s="184"/>
      <c r="AS91" s="189"/>
      <c r="AT91" s="6"/>
      <c r="AU91" s="6"/>
      <c r="AV91" s="187" t="s">
        <v>31</v>
      </c>
      <c r="AW91" s="223" t="s">
        <v>32</v>
      </c>
      <c r="AX91" s="253" t="s">
        <v>344</v>
      </c>
      <c r="AY91" s="12" t="s">
        <v>344</v>
      </c>
      <c r="AZ91" s="185" t="s">
        <v>344</v>
      </c>
      <c r="BA91" s="273" t="s">
        <v>1536</v>
      </c>
    </row>
    <row r="92" spans="1:53" s="223" customFormat="1" ht="15.75" customHeight="1">
      <c r="A92" s="223">
        <v>6072</v>
      </c>
      <c r="C92" s="223" t="s">
        <v>22</v>
      </c>
      <c r="E92" s="223" t="s">
        <v>23</v>
      </c>
      <c r="G92" s="324" t="s">
        <v>1827</v>
      </c>
      <c r="I92" s="223" t="s">
        <v>1770</v>
      </c>
      <c r="J92" s="223">
        <v>100</v>
      </c>
      <c r="K92" s="223" t="s">
        <v>1178</v>
      </c>
      <c r="L92" s="223">
        <v>1</v>
      </c>
      <c r="M92" s="223" t="s">
        <v>1136</v>
      </c>
      <c r="N92" s="223">
        <v>2</v>
      </c>
      <c r="O92" s="223" t="s">
        <v>27</v>
      </c>
      <c r="Q92" s="223" t="s">
        <v>168</v>
      </c>
      <c r="S92" s="312">
        <v>11.5</v>
      </c>
      <c r="T92" s="223" t="s">
        <v>29</v>
      </c>
      <c r="U92" s="7">
        <v>120006</v>
      </c>
      <c r="V92" s="7" t="s">
        <v>1387</v>
      </c>
      <c r="W92" s="7">
        <v>20006</v>
      </c>
      <c r="X92" s="223" t="s">
        <v>1388</v>
      </c>
      <c r="Z92" s="284" t="s">
        <v>1389</v>
      </c>
      <c r="AA92" s="271" t="s">
        <v>39</v>
      </c>
      <c r="AB92" s="184"/>
      <c r="AC92" s="184"/>
      <c r="AD92" s="184"/>
      <c r="AE92" s="184"/>
      <c r="AF92" s="184"/>
      <c r="AG92" s="184"/>
      <c r="AH92" s="184"/>
      <c r="AI92" s="184"/>
      <c r="AJ92" s="184"/>
      <c r="AK92" s="184" t="s">
        <v>837</v>
      </c>
      <c r="AL92" s="184"/>
      <c r="AM92" s="184" t="s">
        <v>837</v>
      </c>
      <c r="AN92" s="184"/>
      <c r="AO92" s="184"/>
      <c r="AP92" s="184"/>
      <c r="AQ92" s="184"/>
      <c r="AR92" s="184"/>
      <c r="AS92" s="189"/>
      <c r="AT92" s="6"/>
      <c r="AU92" s="6"/>
      <c r="AV92" s="187" t="s">
        <v>31</v>
      </c>
      <c r="AW92" s="223" t="s">
        <v>32</v>
      </c>
      <c r="AX92" s="253" t="s">
        <v>344</v>
      </c>
      <c r="AY92" s="12" t="s">
        <v>344</v>
      </c>
      <c r="AZ92" s="185" t="s">
        <v>344</v>
      </c>
      <c r="BA92" s="273" t="s">
        <v>1537</v>
      </c>
    </row>
    <row r="93" spans="1:53" s="223" customFormat="1" ht="15.75" customHeight="1">
      <c r="A93" s="223">
        <v>6072</v>
      </c>
      <c r="C93" s="223" t="s">
        <v>22</v>
      </c>
      <c r="E93" s="223" t="s">
        <v>23</v>
      </c>
      <c r="G93" s="324" t="s">
        <v>1827</v>
      </c>
      <c r="I93" s="223" t="s">
        <v>1770</v>
      </c>
      <c r="J93" s="223">
        <v>200</v>
      </c>
      <c r="K93" s="223" t="s">
        <v>93</v>
      </c>
      <c r="L93" s="223">
        <v>1</v>
      </c>
      <c r="M93" s="223" t="s">
        <v>1136</v>
      </c>
      <c r="N93" s="223">
        <v>2</v>
      </c>
      <c r="O93" s="223" t="s">
        <v>27</v>
      </c>
      <c r="Q93" s="223" t="s">
        <v>168</v>
      </c>
      <c r="S93" s="312">
        <v>17.3</v>
      </c>
      <c r="T93" s="223" t="s">
        <v>29</v>
      </c>
      <c r="U93" s="7">
        <v>120007</v>
      </c>
      <c r="V93" s="7" t="s">
        <v>1390</v>
      </c>
      <c r="W93" s="7">
        <v>20007</v>
      </c>
      <c r="X93" s="223" t="s">
        <v>1391</v>
      </c>
      <c r="Z93" s="284" t="s">
        <v>1392</v>
      </c>
      <c r="AA93" s="271" t="s">
        <v>39</v>
      </c>
      <c r="AB93" s="184"/>
      <c r="AC93" s="184"/>
      <c r="AD93" s="184"/>
      <c r="AE93" s="184"/>
      <c r="AF93" s="184"/>
      <c r="AG93" s="184"/>
      <c r="AH93" s="184"/>
      <c r="AI93" s="184"/>
      <c r="AJ93" s="184"/>
      <c r="AK93" s="184" t="s">
        <v>837</v>
      </c>
      <c r="AL93" s="184"/>
      <c r="AM93" s="184" t="s">
        <v>837</v>
      </c>
      <c r="AN93" s="184"/>
      <c r="AO93" s="184"/>
      <c r="AP93" s="184"/>
      <c r="AQ93" s="184"/>
      <c r="AR93" s="184"/>
      <c r="AS93" s="189"/>
      <c r="AT93" s="6"/>
      <c r="AU93" s="6"/>
      <c r="AV93" s="187" t="s">
        <v>31</v>
      </c>
      <c r="AW93" s="223" t="s">
        <v>32</v>
      </c>
      <c r="AX93" s="253" t="s">
        <v>344</v>
      </c>
      <c r="AY93" s="12" t="s">
        <v>344</v>
      </c>
      <c r="AZ93" s="185" t="s">
        <v>344</v>
      </c>
      <c r="BA93" s="273" t="s">
        <v>1538</v>
      </c>
    </row>
    <row r="94" spans="1:53" s="223" customFormat="1" ht="15.75" customHeight="1">
      <c r="A94" s="223">
        <v>6072</v>
      </c>
      <c r="C94" s="223" t="s">
        <v>22</v>
      </c>
      <c r="E94" s="223" t="s">
        <v>23</v>
      </c>
      <c r="G94" s="324" t="s">
        <v>1827</v>
      </c>
      <c r="I94" s="223" t="s">
        <v>1770</v>
      </c>
      <c r="J94" s="223">
        <v>300</v>
      </c>
      <c r="K94" s="223" t="s">
        <v>96</v>
      </c>
      <c r="L94" s="223">
        <v>1</v>
      </c>
      <c r="M94" s="223" t="s">
        <v>1136</v>
      </c>
      <c r="N94" s="223">
        <v>2</v>
      </c>
      <c r="O94" s="223" t="s">
        <v>27</v>
      </c>
      <c r="Q94" s="223" t="s">
        <v>168</v>
      </c>
      <c r="S94" s="312">
        <v>22.8</v>
      </c>
      <c r="T94" s="223" t="s">
        <v>29</v>
      </c>
      <c r="U94" s="7">
        <v>120008</v>
      </c>
      <c r="V94" s="7" t="s">
        <v>1393</v>
      </c>
      <c r="W94" s="7">
        <v>20008</v>
      </c>
      <c r="X94" s="223" t="s">
        <v>1394</v>
      </c>
      <c r="Z94" s="284" t="s">
        <v>1395</v>
      </c>
      <c r="AA94" s="271" t="s">
        <v>39</v>
      </c>
      <c r="AB94" s="184"/>
      <c r="AC94" s="184"/>
      <c r="AD94" s="184"/>
      <c r="AE94" s="184"/>
      <c r="AF94" s="184"/>
      <c r="AG94" s="184"/>
      <c r="AH94" s="184"/>
      <c r="AI94" s="184"/>
      <c r="AJ94" s="184"/>
      <c r="AK94" s="184" t="s">
        <v>837</v>
      </c>
      <c r="AL94" s="184"/>
      <c r="AM94" s="184" t="s">
        <v>837</v>
      </c>
      <c r="AN94" s="184"/>
      <c r="AO94" s="184"/>
      <c r="AP94" s="184"/>
      <c r="AQ94" s="184"/>
      <c r="AR94" s="184"/>
      <c r="AS94" s="189"/>
      <c r="AT94" s="6"/>
      <c r="AU94" s="6"/>
      <c r="AV94" s="187" t="s">
        <v>31</v>
      </c>
      <c r="AW94" s="223" t="s">
        <v>32</v>
      </c>
      <c r="AX94" s="253" t="s">
        <v>344</v>
      </c>
      <c r="AY94" s="12" t="s">
        <v>344</v>
      </c>
      <c r="AZ94" s="185" t="s">
        <v>344</v>
      </c>
      <c r="BA94" s="273" t="s">
        <v>1539</v>
      </c>
    </row>
    <row r="95" spans="1:53" s="223" customFormat="1" ht="15.75" customHeight="1">
      <c r="A95" s="223">
        <v>6072</v>
      </c>
      <c r="C95" s="223" t="s">
        <v>22</v>
      </c>
      <c r="E95" s="223" t="s">
        <v>23</v>
      </c>
      <c r="G95" s="324" t="s">
        <v>1827</v>
      </c>
      <c r="I95" s="223" t="s">
        <v>1770</v>
      </c>
      <c r="J95" s="223">
        <v>400</v>
      </c>
      <c r="K95" s="223" t="s">
        <v>42</v>
      </c>
      <c r="L95" s="223">
        <v>1</v>
      </c>
      <c r="M95" s="223" t="s">
        <v>1136</v>
      </c>
      <c r="N95" s="223">
        <v>2</v>
      </c>
      <c r="O95" s="223" t="s">
        <v>27</v>
      </c>
      <c r="Q95" s="223" t="s">
        <v>168</v>
      </c>
      <c r="R95" s="223">
        <v>389020</v>
      </c>
      <c r="S95" s="312">
        <v>27.8</v>
      </c>
      <c r="T95" s="223" t="s">
        <v>29</v>
      </c>
      <c r="U95" s="7">
        <v>120009</v>
      </c>
      <c r="V95" s="7" t="s">
        <v>1396</v>
      </c>
      <c r="W95" s="7">
        <v>20009</v>
      </c>
      <c r="X95" s="223" t="s">
        <v>1397</v>
      </c>
      <c r="Z95" s="284" t="s">
        <v>1398</v>
      </c>
      <c r="AA95" s="271" t="s">
        <v>39</v>
      </c>
      <c r="AB95" s="184"/>
      <c r="AC95" s="184"/>
      <c r="AD95" s="184"/>
      <c r="AE95" s="184"/>
      <c r="AF95" s="184"/>
      <c r="AG95" s="184"/>
      <c r="AH95" s="184"/>
      <c r="AI95" s="184"/>
      <c r="AJ95" s="184"/>
      <c r="AK95" s="184" t="s">
        <v>837</v>
      </c>
      <c r="AL95" s="184"/>
      <c r="AM95" s="184"/>
      <c r="AN95" s="184"/>
      <c r="AO95" s="184"/>
      <c r="AP95" s="184"/>
      <c r="AQ95" s="184"/>
      <c r="AR95" s="184"/>
      <c r="AS95" s="189"/>
      <c r="AT95" s="6"/>
      <c r="AU95" s="6"/>
      <c r="AV95" s="187" t="s">
        <v>31</v>
      </c>
      <c r="AW95" s="223" t="s">
        <v>32</v>
      </c>
      <c r="AX95" s="253" t="s">
        <v>344</v>
      </c>
      <c r="AY95" s="12" t="s">
        <v>344</v>
      </c>
      <c r="AZ95" s="185" t="s">
        <v>344</v>
      </c>
      <c r="BA95" s="273" t="s">
        <v>1540</v>
      </c>
    </row>
    <row r="96" spans="1:53" s="223" customFormat="1" ht="15.75" customHeight="1">
      <c r="A96" s="223">
        <v>6072</v>
      </c>
      <c r="C96" s="223" t="s">
        <v>22</v>
      </c>
      <c r="E96" s="223" t="s">
        <v>23</v>
      </c>
      <c r="G96" s="324" t="s">
        <v>1827</v>
      </c>
      <c r="I96" s="223" t="s">
        <v>1770</v>
      </c>
      <c r="J96" s="223">
        <v>352</v>
      </c>
      <c r="K96" s="223" t="s">
        <v>1382</v>
      </c>
      <c r="L96" s="223">
        <v>1</v>
      </c>
      <c r="M96" s="223" t="s">
        <v>1136</v>
      </c>
      <c r="N96" s="223">
        <v>2</v>
      </c>
      <c r="O96" s="223" t="s">
        <v>27</v>
      </c>
      <c r="Q96" s="223" t="s">
        <v>168</v>
      </c>
      <c r="R96" s="223">
        <v>390030</v>
      </c>
      <c r="S96" s="312">
        <v>22.8</v>
      </c>
      <c r="T96" s="223" t="s">
        <v>29</v>
      </c>
      <c r="U96" s="7">
        <v>120010</v>
      </c>
      <c r="V96" s="7" t="s">
        <v>1399</v>
      </c>
      <c r="W96" s="7">
        <v>20010</v>
      </c>
      <c r="X96" s="223" t="s">
        <v>1400</v>
      </c>
      <c r="Z96" s="284" t="s">
        <v>1401</v>
      </c>
      <c r="AA96" s="271" t="s">
        <v>39</v>
      </c>
      <c r="AB96" s="184"/>
      <c r="AC96" s="184"/>
      <c r="AD96" s="184"/>
      <c r="AE96" s="184"/>
      <c r="AF96" s="184"/>
      <c r="AG96" s="184"/>
      <c r="AH96" s="184"/>
      <c r="AI96" s="184"/>
      <c r="AJ96" s="184"/>
      <c r="AK96" s="184" t="s">
        <v>837</v>
      </c>
      <c r="AL96" s="184"/>
      <c r="AM96" s="184" t="s">
        <v>837</v>
      </c>
      <c r="AN96" s="184"/>
      <c r="AO96" s="184"/>
      <c r="AP96" s="184"/>
      <c r="AQ96" s="184"/>
      <c r="AR96" s="184"/>
      <c r="AS96" s="189"/>
      <c r="AT96" s="6"/>
      <c r="AU96" s="6"/>
      <c r="AV96" s="187" t="s">
        <v>31</v>
      </c>
      <c r="AW96" s="223" t="s">
        <v>32</v>
      </c>
      <c r="AX96" s="253" t="s">
        <v>344</v>
      </c>
      <c r="AY96" s="12" t="s">
        <v>344</v>
      </c>
      <c r="AZ96" s="185" t="s">
        <v>344</v>
      </c>
      <c r="BA96" s="273" t="s">
        <v>1541</v>
      </c>
    </row>
    <row r="97" spans="1:54" s="223" customFormat="1" ht="15.75" customHeight="1">
      <c r="A97" s="223">
        <v>6072</v>
      </c>
      <c r="C97" s="223" t="s">
        <v>22</v>
      </c>
      <c r="E97" s="223" t="s">
        <v>23</v>
      </c>
      <c r="G97" s="324" t="s">
        <v>1827</v>
      </c>
      <c r="I97" s="223" t="s">
        <v>1770</v>
      </c>
      <c r="J97" s="223">
        <v>353</v>
      </c>
      <c r="K97" s="223" t="s">
        <v>1384</v>
      </c>
      <c r="L97" s="223">
        <v>1</v>
      </c>
      <c r="M97" s="223" t="s">
        <v>1136</v>
      </c>
      <c r="N97" s="223">
        <v>2</v>
      </c>
      <c r="O97" s="223" t="s">
        <v>27</v>
      </c>
      <c r="Q97" s="223" t="s">
        <v>168</v>
      </c>
      <c r="R97" s="223">
        <v>390020</v>
      </c>
      <c r="S97" s="312">
        <v>17.3</v>
      </c>
      <c r="T97" s="223" t="s">
        <v>29</v>
      </c>
      <c r="U97" s="7">
        <v>120011</v>
      </c>
      <c r="V97" s="7" t="s">
        <v>1402</v>
      </c>
      <c r="W97" s="7">
        <v>20011</v>
      </c>
      <c r="X97" s="223" t="s">
        <v>1403</v>
      </c>
      <c r="Z97" s="284" t="s">
        <v>1404</v>
      </c>
      <c r="AA97" s="271" t="s">
        <v>39</v>
      </c>
      <c r="AB97" s="184"/>
      <c r="AC97" s="184"/>
      <c r="AD97" s="184"/>
      <c r="AE97" s="184"/>
      <c r="AF97" s="184"/>
      <c r="AG97" s="184"/>
      <c r="AH97" s="184"/>
      <c r="AI97" s="184"/>
      <c r="AJ97" s="184"/>
      <c r="AK97" s="184" t="s">
        <v>837</v>
      </c>
      <c r="AL97" s="184"/>
      <c r="AM97" s="184" t="s">
        <v>837</v>
      </c>
      <c r="AN97" s="184"/>
      <c r="AO97" s="184"/>
      <c r="AP97" s="184"/>
      <c r="AQ97" s="184"/>
      <c r="AR97" s="184"/>
      <c r="AS97" s="189"/>
      <c r="AT97" s="6"/>
      <c r="AU97" s="6"/>
      <c r="AV97" s="187" t="s">
        <v>31</v>
      </c>
      <c r="AW97" s="223" t="s">
        <v>32</v>
      </c>
      <c r="AX97" s="253" t="s">
        <v>344</v>
      </c>
      <c r="AY97" s="12" t="s">
        <v>344</v>
      </c>
      <c r="AZ97" s="185" t="s">
        <v>344</v>
      </c>
      <c r="BA97" s="273" t="s">
        <v>1542</v>
      </c>
    </row>
    <row r="98" spans="1:54" s="223" customFormat="1" ht="15.75" customHeight="1">
      <c r="A98" s="223">
        <v>6072</v>
      </c>
      <c r="C98" s="223" t="s">
        <v>55</v>
      </c>
      <c r="E98" s="223" t="s">
        <v>1405</v>
      </c>
      <c r="G98" s="324" t="s">
        <v>1826</v>
      </c>
      <c r="I98" s="223" t="s">
        <v>1770</v>
      </c>
      <c r="J98" s="223">
        <v>310</v>
      </c>
      <c r="K98" s="223" t="s">
        <v>1207</v>
      </c>
      <c r="L98" s="223">
        <v>1</v>
      </c>
      <c r="M98" s="223" t="s">
        <v>1136</v>
      </c>
      <c r="N98" s="223">
        <v>2</v>
      </c>
      <c r="O98" s="223" t="s">
        <v>27</v>
      </c>
      <c r="Q98" s="223" t="s">
        <v>168</v>
      </c>
      <c r="S98" s="312">
        <v>18.100000000000001</v>
      </c>
      <c r="T98" s="223" t="s">
        <v>29</v>
      </c>
      <c r="U98" s="7">
        <v>120012</v>
      </c>
      <c r="V98" s="7" t="s">
        <v>1845</v>
      </c>
      <c r="W98" s="7">
        <v>20012</v>
      </c>
      <c r="X98" s="223" t="s">
        <v>1849</v>
      </c>
      <c r="Z98" s="284" t="s">
        <v>1856</v>
      </c>
      <c r="AA98" s="271" t="s">
        <v>31</v>
      </c>
      <c r="AB98" s="184"/>
      <c r="AC98" s="184"/>
      <c r="AD98" s="184"/>
      <c r="AE98" s="184"/>
      <c r="AF98" s="184"/>
      <c r="AG98" s="184"/>
      <c r="AH98" s="184"/>
      <c r="AI98" s="184"/>
      <c r="AJ98" s="184"/>
      <c r="AK98" s="184"/>
      <c r="AL98" s="184" t="s">
        <v>837</v>
      </c>
      <c r="AM98" s="184" t="s">
        <v>837</v>
      </c>
      <c r="AN98" s="184"/>
      <c r="AO98" s="184"/>
      <c r="AP98" s="184"/>
      <c r="AQ98" s="184"/>
      <c r="AR98" s="184"/>
      <c r="AS98" s="189" t="s">
        <v>1926</v>
      </c>
      <c r="AT98" s="6"/>
      <c r="AU98" s="6"/>
      <c r="AV98" s="187" t="s">
        <v>31</v>
      </c>
      <c r="AW98" s="223" t="s">
        <v>32</v>
      </c>
      <c r="AX98" s="253" t="s">
        <v>344</v>
      </c>
      <c r="AY98" s="12" t="s">
        <v>344</v>
      </c>
      <c r="AZ98" s="185" t="s">
        <v>344</v>
      </c>
      <c r="BA98" s="303" t="s">
        <v>1632</v>
      </c>
      <c r="BB98" s="304"/>
    </row>
    <row r="99" spans="1:54" s="223" customFormat="1" ht="15.75" customHeight="1">
      <c r="A99" s="223">
        <v>6072</v>
      </c>
      <c r="C99" s="223" t="s">
        <v>55</v>
      </c>
      <c r="E99" s="223" t="s">
        <v>1405</v>
      </c>
      <c r="G99" s="324" t="s">
        <v>1827</v>
      </c>
      <c r="I99" s="223" t="s">
        <v>1770</v>
      </c>
      <c r="J99" s="223">
        <v>310</v>
      </c>
      <c r="K99" s="223" t="s">
        <v>1207</v>
      </c>
      <c r="L99" s="223">
        <v>1</v>
      </c>
      <c r="M99" s="223" t="s">
        <v>1136</v>
      </c>
      <c r="N99" s="223">
        <v>2</v>
      </c>
      <c r="O99" s="223" t="s">
        <v>27</v>
      </c>
      <c r="Q99" s="223" t="s">
        <v>168</v>
      </c>
      <c r="S99" s="312">
        <v>26.5</v>
      </c>
      <c r="T99" s="223" t="s">
        <v>29</v>
      </c>
      <c r="U99" s="7">
        <v>120013</v>
      </c>
      <c r="V99" s="7" t="s">
        <v>1629</v>
      </c>
      <c r="W99" s="7">
        <v>20013</v>
      </c>
      <c r="X99" s="223" t="s">
        <v>1630</v>
      </c>
      <c r="Z99" s="284" t="s">
        <v>1631</v>
      </c>
      <c r="AA99" s="271" t="s">
        <v>31</v>
      </c>
      <c r="AB99" s="184"/>
      <c r="AC99" s="184"/>
      <c r="AD99" s="184"/>
      <c r="AE99" s="184"/>
      <c r="AF99" s="184"/>
      <c r="AG99" s="184"/>
      <c r="AH99" s="184"/>
      <c r="AI99" s="184"/>
      <c r="AJ99" s="184"/>
      <c r="AK99" s="184"/>
      <c r="AL99" s="184" t="s">
        <v>837</v>
      </c>
      <c r="AM99" s="184" t="s">
        <v>837</v>
      </c>
      <c r="AN99" s="184"/>
      <c r="AO99" s="184"/>
      <c r="AP99" s="184"/>
      <c r="AQ99" s="184"/>
      <c r="AR99" s="184"/>
      <c r="AS99" s="189" t="s">
        <v>1926</v>
      </c>
      <c r="AT99" s="6"/>
      <c r="AU99" s="6"/>
      <c r="AV99" s="187" t="s">
        <v>31</v>
      </c>
      <c r="AW99" s="223" t="s">
        <v>32</v>
      </c>
      <c r="AX99" s="253" t="s">
        <v>344</v>
      </c>
      <c r="AY99" s="12" t="s">
        <v>344</v>
      </c>
      <c r="AZ99" s="185" t="s">
        <v>344</v>
      </c>
      <c r="BA99" s="303" t="s">
        <v>1633</v>
      </c>
      <c r="BB99" s="304"/>
    </row>
    <row r="100" spans="1:54" s="223" customFormat="1" ht="15.75" customHeight="1">
      <c r="A100" s="223">
        <v>6072</v>
      </c>
      <c r="C100" s="223" t="s">
        <v>112</v>
      </c>
      <c r="E100" s="223" t="s">
        <v>113</v>
      </c>
      <c r="G100" s="324" t="s">
        <v>1826</v>
      </c>
      <c r="I100" s="223" t="s">
        <v>1770</v>
      </c>
      <c r="J100" s="223">
        <v>270</v>
      </c>
      <c r="K100" s="223" t="s">
        <v>114</v>
      </c>
      <c r="L100" s="223">
        <v>1</v>
      </c>
      <c r="M100" s="223" t="s">
        <v>1136</v>
      </c>
      <c r="N100" s="223">
        <v>2</v>
      </c>
      <c r="O100" s="223" t="s">
        <v>27</v>
      </c>
      <c r="Q100" s="223" t="s">
        <v>168</v>
      </c>
      <c r="S100" s="312">
        <v>11.5</v>
      </c>
      <c r="T100" s="223" t="s">
        <v>29</v>
      </c>
      <c r="U100" s="7">
        <v>120014</v>
      </c>
      <c r="V100" s="7" t="s">
        <v>1846</v>
      </c>
      <c r="W100" s="7">
        <v>20014</v>
      </c>
      <c r="X100" s="223" t="s">
        <v>1407</v>
      </c>
      <c r="Z100" s="284" t="s">
        <v>1857</v>
      </c>
      <c r="AA100" s="271" t="s">
        <v>39</v>
      </c>
      <c r="AB100" s="184"/>
      <c r="AC100" s="184"/>
      <c r="AD100" s="184"/>
      <c r="AE100" s="184"/>
      <c r="AF100" s="184"/>
      <c r="AG100" s="184"/>
      <c r="AH100" s="184"/>
      <c r="AI100" s="184"/>
      <c r="AJ100" s="184"/>
      <c r="AK100" s="184" t="s">
        <v>837</v>
      </c>
      <c r="AL100" s="184"/>
      <c r="AM100" s="184" t="s">
        <v>837</v>
      </c>
      <c r="AN100" s="184"/>
      <c r="AO100" s="184"/>
      <c r="AP100" s="184"/>
      <c r="AQ100" s="184"/>
      <c r="AR100" s="184"/>
      <c r="AS100" s="189"/>
      <c r="AT100" s="6"/>
      <c r="AU100" s="6"/>
      <c r="AV100" s="187" t="s">
        <v>31</v>
      </c>
      <c r="AW100" s="223" t="s">
        <v>32</v>
      </c>
      <c r="AX100" s="253" t="s">
        <v>344</v>
      </c>
      <c r="AY100" s="12" t="s">
        <v>344</v>
      </c>
      <c r="AZ100" s="185" t="s">
        <v>344</v>
      </c>
      <c r="BA100" s="273" t="s">
        <v>1543</v>
      </c>
    </row>
    <row r="101" spans="1:54" s="223" customFormat="1" ht="15.75" customHeight="1">
      <c r="A101" s="223">
        <v>6072</v>
      </c>
      <c r="C101" s="223" t="s">
        <v>112</v>
      </c>
      <c r="E101" s="223" t="s">
        <v>113</v>
      </c>
      <c r="G101" s="324" t="s">
        <v>1826</v>
      </c>
      <c r="I101" s="223" t="s">
        <v>1770</v>
      </c>
      <c r="J101" s="223">
        <v>370</v>
      </c>
      <c r="K101" s="223" t="s">
        <v>117</v>
      </c>
      <c r="L101" s="223">
        <v>1</v>
      </c>
      <c r="M101" s="223" t="s">
        <v>1136</v>
      </c>
      <c r="N101" s="223">
        <v>2</v>
      </c>
      <c r="O101" s="223" t="s">
        <v>27</v>
      </c>
      <c r="Q101" s="223" t="s">
        <v>168</v>
      </c>
      <c r="S101" s="312">
        <v>15</v>
      </c>
      <c r="T101" s="223" t="s">
        <v>29</v>
      </c>
      <c r="U101" s="7">
        <v>120015</v>
      </c>
      <c r="V101" s="7" t="s">
        <v>1847</v>
      </c>
      <c r="W101" s="7">
        <v>20015</v>
      </c>
      <c r="X101" s="223" t="s">
        <v>1409</v>
      </c>
      <c r="Z101" s="284" t="s">
        <v>1858</v>
      </c>
      <c r="AA101" s="271" t="s">
        <v>39</v>
      </c>
      <c r="AB101" s="184"/>
      <c r="AC101" s="184"/>
      <c r="AD101" s="184"/>
      <c r="AE101" s="184"/>
      <c r="AF101" s="184"/>
      <c r="AG101" s="184"/>
      <c r="AH101" s="184"/>
      <c r="AI101" s="184"/>
      <c r="AJ101" s="184"/>
      <c r="AK101" s="184" t="s">
        <v>837</v>
      </c>
      <c r="AL101" s="184"/>
      <c r="AM101" s="184" t="s">
        <v>837</v>
      </c>
      <c r="AN101" s="184"/>
      <c r="AO101" s="184"/>
      <c r="AP101" s="184"/>
      <c r="AQ101" s="184"/>
      <c r="AR101" s="184"/>
      <c r="AS101" s="189"/>
      <c r="AT101" s="6"/>
      <c r="AU101" s="6"/>
      <c r="AV101" s="187" t="s">
        <v>31</v>
      </c>
      <c r="AW101" s="223" t="s">
        <v>32</v>
      </c>
      <c r="AX101" s="253" t="s">
        <v>344</v>
      </c>
      <c r="AY101" s="12" t="s">
        <v>344</v>
      </c>
      <c r="AZ101" s="185" t="s">
        <v>344</v>
      </c>
      <c r="BA101" s="273" t="s">
        <v>1544</v>
      </c>
    </row>
    <row r="102" spans="1:54" s="223" customFormat="1" ht="15.75" customHeight="1">
      <c r="A102" s="223">
        <v>6072</v>
      </c>
      <c r="C102" s="223" t="s">
        <v>112</v>
      </c>
      <c r="E102" s="223" t="s">
        <v>113</v>
      </c>
      <c r="G102" s="324" t="s">
        <v>1826</v>
      </c>
      <c r="I102" s="223" t="s">
        <v>1770</v>
      </c>
      <c r="J102" s="223">
        <v>470</v>
      </c>
      <c r="K102" s="223" t="s">
        <v>120</v>
      </c>
      <c r="L102" s="223">
        <v>1</v>
      </c>
      <c r="M102" s="223" t="s">
        <v>1136</v>
      </c>
      <c r="N102" s="223">
        <v>2</v>
      </c>
      <c r="O102" s="223" t="s">
        <v>27</v>
      </c>
      <c r="Q102" s="223" t="s">
        <v>168</v>
      </c>
      <c r="S102" s="312">
        <v>18.7</v>
      </c>
      <c r="T102" s="223" t="s">
        <v>29</v>
      </c>
      <c r="U102" s="7">
        <v>120016</v>
      </c>
      <c r="V102" s="7" t="s">
        <v>1848</v>
      </c>
      <c r="W102" s="7">
        <v>20016</v>
      </c>
      <c r="X102" s="223" t="s">
        <v>1411</v>
      </c>
      <c r="Z102" s="284" t="s">
        <v>1859</v>
      </c>
      <c r="AA102" s="271" t="s">
        <v>39</v>
      </c>
      <c r="AB102" s="184"/>
      <c r="AC102" s="184"/>
      <c r="AD102" s="184"/>
      <c r="AE102" s="184"/>
      <c r="AF102" s="184"/>
      <c r="AG102" s="184"/>
      <c r="AH102" s="184"/>
      <c r="AI102" s="184"/>
      <c r="AJ102" s="184"/>
      <c r="AK102" s="184" t="s">
        <v>837</v>
      </c>
      <c r="AL102" s="184"/>
      <c r="AM102" s="184" t="s">
        <v>837</v>
      </c>
      <c r="AN102" s="184"/>
      <c r="AO102" s="184"/>
      <c r="AP102" s="184"/>
      <c r="AQ102" s="184"/>
      <c r="AR102" s="184"/>
      <c r="AS102" s="189"/>
      <c r="AT102" s="6"/>
      <c r="AU102" s="6"/>
      <c r="AV102" s="187" t="s">
        <v>31</v>
      </c>
      <c r="AW102" s="223" t="s">
        <v>32</v>
      </c>
      <c r="AX102" s="253" t="s">
        <v>344</v>
      </c>
      <c r="AY102" s="12" t="s">
        <v>344</v>
      </c>
      <c r="AZ102" s="185" t="s">
        <v>344</v>
      </c>
      <c r="BA102" s="273" t="s">
        <v>1545</v>
      </c>
    </row>
    <row r="103" spans="1:54" s="223" customFormat="1" ht="15.75" customHeight="1">
      <c r="A103" s="223">
        <v>6072</v>
      </c>
      <c r="C103" s="223" t="s">
        <v>112</v>
      </c>
      <c r="E103" s="223" t="s">
        <v>113</v>
      </c>
      <c r="G103" s="324" t="s">
        <v>1827</v>
      </c>
      <c r="I103" s="223" t="s">
        <v>1770</v>
      </c>
      <c r="J103" s="223">
        <v>270</v>
      </c>
      <c r="K103" s="223" t="s">
        <v>114</v>
      </c>
      <c r="L103" s="223">
        <v>1</v>
      </c>
      <c r="M103" s="223" t="s">
        <v>1136</v>
      </c>
      <c r="N103" s="223">
        <v>2</v>
      </c>
      <c r="O103" s="223" t="s">
        <v>27</v>
      </c>
      <c r="Q103" s="223" t="s">
        <v>168</v>
      </c>
      <c r="S103" s="312">
        <v>17.3</v>
      </c>
      <c r="T103" s="223" t="s">
        <v>29</v>
      </c>
      <c r="U103" s="7">
        <v>120017</v>
      </c>
      <c r="V103" s="7" t="s">
        <v>1412</v>
      </c>
      <c r="W103" s="7">
        <v>20017</v>
      </c>
      <c r="X103" s="223" t="s">
        <v>1413</v>
      </c>
      <c r="Z103" s="284" t="s">
        <v>1414</v>
      </c>
      <c r="AA103" s="271" t="s">
        <v>39</v>
      </c>
      <c r="AB103" s="184"/>
      <c r="AC103" s="184"/>
      <c r="AD103" s="184"/>
      <c r="AE103" s="184"/>
      <c r="AF103" s="184"/>
      <c r="AG103" s="184"/>
      <c r="AH103" s="184"/>
      <c r="AI103" s="184"/>
      <c r="AJ103" s="184"/>
      <c r="AK103" s="184" t="s">
        <v>837</v>
      </c>
      <c r="AL103" s="184"/>
      <c r="AM103" s="184" t="s">
        <v>837</v>
      </c>
      <c r="AN103" s="184"/>
      <c r="AO103" s="184"/>
      <c r="AP103" s="184"/>
      <c r="AQ103" s="184"/>
      <c r="AR103" s="184"/>
      <c r="AS103" s="189"/>
      <c r="AT103" s="6"/>
      <c r="AU103" s="6"/>
      <c r="AV103" s="187" t="s">
        <v>31</v>
      </c>
      <c r="AW103" s="223" t="s">
        <v>32</v>
      </c>
      <c r="AX103" s="253" t="s">
        <v>344</v>
      </c>
      <c r="AY103" s="12" t="s">
        <v>344</v>
      </c>
      <c r="AZ103" s="185" t="s">
        <v>344</v>
      </c>
      <c r="BA103" s="273" t="s">
        <v>1546</v>
      </c>
    </row>
    <row r="104" spans="1:54" s="223" customFormat="1" ht="15.75" customHeight="1">
      <c r="A104" s="223">
        <v>6072</v>
      </c>
      <c r="C104" s="223" t="s">
        <v>112</v>
      </c>
      <c r="E104" s="223" t="s">
        <v>113</v>
      </c>
      <c r="G104" s="324" t="s">
        <v>1827</v>
      </c>
      <c r="I104" s="223" t="s">
        <v>1770</v>
      </c>
      <c r="J104" s="223">
        <v>370</v>
      </c>
      <c r="K104" s="223" t="s">
        <v>117</v>
      </c>
      <c r="L104" s="223">
        <v>1</v>
      </c>
      <c r="M104" s="223" t="s">
        <v>1136</v>
      </c>
      <c r="N104" s="223">
        <v>2</v>
      </c>
      <c r="O104" s="223" t="s">
        <v>27</v>
      </c>
      <c r="Q104" s="223" t="s">
        <v>168</v>
      </c>
      <c r="S104" s="312">
        <v>22.8</v>
      </c>
      <c r="T104" s="223" t="s">
        <v>29</v>
      </c>
      <c r="U104" s="7">
        <v>120018</v>
      </c>
      <c r="V104" s="7" t="s">
        <v>1415</v>
      </c>
      <c r="W104" s="7">
        <v>20018</v>
      </c>
      <c r="X104" s="223" t="s">
        <v>1416</v>
      </c>
      <c r="Z104" s="284" t="s">
        <v>1417</v>
      </c>
      <c r="AA104" s="271" t="s">
        <v>39</v>
      </c>
      <c r="AB104" s="184"/>
      <c r="AC104" s="184"/>
      <c r="AD104" s="184"/>
      <c r="AE104" s="184"/>
      <c r="AF104" s="184"/>
      <c r="AG104" s="184"/>
      <c r="AH104" s="184"/>
      <c r="AI104" s="184"/>
      <c r="AJ104" s="184"/>
      <c r="AK104" s="184" t="s">
        <v>837</v>
      </c>
      <c r="AL104" s="184"/>
      <c r="AM104" s="184" t="s">
        <v>837</v>
      </c>
      <c r="AN104" s="184"/>
      <c r="AO104" s="184"/>
      <c r="AP104" s="184"/>
      <c r="AQ104" s="184"/>
      <c r="AR104" s="184"/>
      <c r="AS104" s="189"/>
      <c r="AT104" s="6"/>
      <c r="AU104" s="13"/>
      <c r="AV104" s="187" t="s">
        <v>31</v>
      </c>
      <c r="AW104" s="223" t="s">
        <v>32</v>
      </c>
      <c r="AX104" s="253" t="s">
        <v>344</v>
      </c>
      <c r="AY104" s="12" t="s">
        <v>344</v>
      </c>
      <c r="AZ104" s="185" t="s">
        <v>344</v>
      </c>
      <c r="BA104" s="273" t="s">
        <v>1547</v>
      </c>
    </row>
    <row r="105" spans="1:54" s="223" customFormat="1" ht="15.75" customHeight="1">
      <c r="A105" s="223">
        <v>6072</v>
      </c>
      <c r="C105" s="223" t="s">
        <v>112</v>
      </c>
      <c r="E105" s="223" t="s">
        <v>113</v>
      </c>
      <c r="G105" s="324" t="s">
        <v>1827</v>
      </c>
      <c r="I105" s="223" t="s">
        <v>1770</v>
      </c>
      <c r="J105" s="223">
        <v>470</v>
      </c>
      <c r="K105" s="223" t="s">
        <v>120</v>
      </c>
      <c r="L105" s="223">
        <v>1</v>
      </c>
      <c r="M105" s="223" t="s">
        <v>1136</v>
      </c>
      <c r="N105" s="223">
        <v>2</v>
      </c>
      <c r="O105" s="223" t="s">
        <v>27</v>
      </c>
      <c r="Q105" s="223" t="s">
        <v>168</v>
      </c>
      <c r="S105" s="312">
        <v>27.8</v>
      </c>
      <c r="T105" s="223" t="s">
        <v>29</v>
      </c>
      <c r="U105" s="7">
        <v>120019</v>
      </c>
      <c r="V105" s="7" t="s">
        <v>1418</v>
      </c>
      <c r="W105" s="7">
        <v>20019</v>
      </c>
      <c r="X105" s="223" t="s">
        <v>1419</v>
      </c>
      <c r="Z105" s="284" t="s">
        <v>1420</v>
      </c>
      <c r="AA105" s="271" t="s">
        <v>39</v>
      </c>
      <c r="AB105" s="184"/>
      <c r="AC105" s="184"/>
      <c r="AD105" s="184"/>
      <c r="AE105" s="184"/>
      <c r="AF105" s="184"/>
      <c r="AG105" s="184"/>
      <c r="AH105" s="184"/>
      <c r="AI105" s="184"/>
      <c r="AJ105" s="184"/>
      <c r="AK105" s="184" t="s">
        <v>837</v>
      </c>
      <c r="AL105" s="184"/>
      <c r="AM105" s="184" t="s">
        <v>837</v>
      </c>
      <c r="AN105" s="184"/>
      <c r="AO105" s="184"/>
      <c r="AP105" s="184"/>
      <c r="AQ105" s="184"/>
      <c r="AR105" s="184"/>
      <c r="AS105" s="189"/>
      <c r="AT105" s="6"/>
      <c r="AU105" s="13"/>
      <c r="AV105" s="187" t="s">
        <v>31</v>
      </c>
      <c r="AW105" s="223" t="s">
        <v>32</v>
      </c>
      <c r="AX105" s="253" t="s">
        <v>344</v>
      </c>
      <c r="AY105" s="12" t="s">
        <v>344</v>
      </c>
      <c r="AZ105" s="185" t="s">
        <v>344</v>
      </c>
      <c r="BA105" s="273" t="s">
        <v>1548</v>
      </c>
    </row>
    <row r="106" spans="1:54" s="223" customFormat="1" ht="15.75" customHeight="1">
      <c r="A106" s="223">
        <v>6072</v>
      </c>
      <c r="C106" s="223" t="s">
        <v>22</v>
      </c>
      <c r="E106" s="223" t="s">
        <v>23</v>
      </c>
      <c r="G106" s="310" t="s">
        <v>1278</v>
      </c>
      <c r="I106" s="223" t="s">
        <v>1770</v>
      </c>
      <c r="J106" s="223">
        <v>505</v>
      </c>
      <c r="K106" s="223" t="s">
        <v>1069</v>
      </c>
      <c r="L106" s="223">
        <v>65</v>
      </c>
      <c r="M106" s="223" t="s">
        <v>1279</v>
      </c>
      <c r="N106" s="223">
        <v>2</v>
      </c>
      <c r="O106" s="223" t="s">
        <v>27</v>
      </c>
      <c r="Q106" s="223" t="s">
        <v>168</v>
      </c>
      <c r="R106" s="223">
        <v>390080</v>
      </c>
      <c r="S106" s="312">
        <v>3.3</v>
      </c>
      <c r="T106" s="223" t="s">
        <v>29</v>
      </c>
      <c r="U106" s="7">
        <v>120020</v>
      </c>
      <c r="V106" s="7" t="s">
        <v>1421</v>
      </c>
      <c r="W106" s="7">
        <v>20020</v>
      </c>
      <c r="X106" s="223" t="s">
        <v>1422</v>
      </c>
      <c r="Z106" s="284" t="s">
        <v>1423</v>
      </c>
      <c r="AA106" s="271" t="s">
        <v>39</v>
      </c>
      <c r="AB106" s="184"/>
      <c r="AC106" s="184"/>
      <c r="AD106" s="184"/>
      <c r="AE106" s="184"/>
      <c r="AF106" s="184"/>
      <c r="AG106" s="184"/>
      <c r="AH106" s="184"/>
      <c r="AI106" s="184"/>
      <c r="AJ106" s="184"/>
      <c r="AK106" s="184"/>
      <c r="AL106" s="184" t="s">
        <v>837</v>
      </c>
      <c r="AM106" s="184"/>
      <c r="AN106" s="184"/>
      <c r="AO106" s="184"/>
      <c r="AP106" s="184"/>
      <c r="AQ106" s="184"/>
      <c r="AR106" s="184"/>
      <c r="AS106" s="189" t="s">
        <v>1812</v>
      </c>
      <c r="AT106" s="6"/>
      <c r="AU106" s="6"/>
      <c r="AV106" s="187" t="s">
        <v>31</v>
      </c>
      <c r="AW106" s="223" t="s">
        <v>52</v>
      </c>
      <c r="AX106" s="253" t="s">
        <v>344</v>
      </c>
      <c r="AY106" s="12" t="s">
        <v>344</v>
      </c>
      <c r="AZ106" s="185" t="s">
        <v>344</v>
      </c>
      <c r="BA106" s="273" t="s">
        <v>1549</v>
      </c>
    </row>
    <row r="107" spans="1:54" ht="15.75">
      <c r="A107" s="1">
        <v>6072</v>
      </c>
      <c r="C107" s="1" t="s">
        <v>22</v>
      </c>
      <c r="E107" s="1" t="s">
        <v>23</v>
      </c>
      <c r="G107" s="310" t="s">
        <v>24</v>
      </c>
      <c r="I107" s="1" t="s">
        <v>25</v>
      </c>
      <c r="J107" s="1">
        <v>900</v>
      </c>
      <c r="K107" s="1" t="s">
        <v>26</v>
      </c>
      <c r="L107" s="1">
        <v>1</v>
      </c>
      <c r="M107" s="1" t="s">
        <v>1136</v>
      </c>
      <c r="N107" s="1">
        <v>2</v>
      </c>
      <c r="O107" s="1" t="s">
        <v>27</v>
      </c>
      <c r="Q107" s="1" t="s">
        <v>28</v>
      </c>
      <c r="S107" s="314">
        <v>19</v>
      </c>
      <c r="T107" s="12" t="s">
        <v>29</v>
      </c>
      <c r="U107" s="1">
        <v>120021</v>
      </c>
      <c r="V107" s="1" t="s">
        <v>24</v>
      </c>
      <c r="W107" s="7">
        <v>20021</v>
      </c>
      <c r="X107" s="6" t="str">
        <f>CONCATENATE("EFM ",V107)</f>
        <v>EFM euregioticket</v>
      </c>
      <c r="Y107" s="6"/>
      <c r="Z107" s="191" t="s">
        <v>24</v>
      </c>
      <c r="AA107" s="195" t="s">
        <v>31</v>
      </c>
      <c r="AB107" s="184" t="s">
        <v>57</v>
      </c>
      <c r="AC107" s="184" t="s">
        <v>57</v>
      </c>
      <c r="AD107" s="184" t="s">
        <v>837</v>
      </c>
      <c r="AE107" s="184" t="s">
        <v>57</v>
      </c>
      <c r="AF107" s="184" t="s">
        <v>57</v>
      </c>
      <c r="AG107" s="184" t="s">
        <v>57</v>
      </c>
      <c r="AH107" s="184" t="s">
        <v>57</v>
      </c>
      <c r="AI107" s="184" t="s">
        <v>57</v>
      </c>
      <c r="AJ107" s="184" t="s">
        <v>57</v>
      </c>
      <c r="AK107" s="184" t="s">
        <v>57</v>
      </c>
      <c r="AL107" s="184" t="s">
        <v>837</v>
      </c>
      <c r="AM107" s="184" t="s">
        <v>57</v>
      </c>
      <c r="AN107" s="184" t="s">
        <v>837</v>
      </c>
      <c r="AO107" s="184" t="s">
        <v>57</v>
      </c>
      <c r="AP107" s="184" t="s">
        <v>57</v>
      </c>
      <c r="AQ107" s="184" t="s">
        <v>57</v>
      </c>
      <c r="AR107" s="184" t="s">
        <v>837</v>
      </c>
      <c r="AS107" s="189" t="s">
        <v>797</v>
      </c>
      <c r="AT107" s="6"/>
      <c r="AU107" s="6" t="s">
        <v>30</v>
      </c>
      <c r="AV107" s="187" t="s">
        <v>31</v>
      </c>
      <c r="AW107" s="1" t="s">
        <v>32</v>
      </c>
      <c r="AX107" s="1" t="s">
        <v>344</v>
      </c>
      <c r="AY107" s="12" t="s">
        <v>344</v>
      </c>
      <c r="AZ107" s="185" t="s">
        <v>344</v>
      </c>
      <c r="BA107" s="273" t="s">
        <v>24</v>
      </c>
    </row>
    <row r="108" spans="1:54" s="285" customFormat="1" ht="15.75">
      <c r="A108" s="285">
        <v>6072</v>
      </c>
      <c r="C108" s="285" t="s">
        <v>22</v>
      </c>
      <c r="E108" s="285" t="s">
        <v>23</v>
      </c>
      <c r="G108" s="310" t="s">
        <v>1278</v>
      </c>
      <c r="I108" s="285" t="s">
        <v>1770</v>
      </c>
      <c r="J108" s="285">
        <v>900</v>
      </c>
      <c r="K108" s="285" t="s">
        <v>26</v>
      </c>
      <c r="L108" s="285">
        <v>65</v>
      </c>
      <c r="M108" s="285" t="s">
        <v>1279</v>
      </c>
      <c r="N108" s="285">
        <v>2</v>
      </c>
      <c r="O108" s="285" t="s">
        <v>27</v>
      </c>
      <c r="Q108" s="285" t="s">
        <v>177</v>
      </c>
      <c r="S108" s="312">
        <v>4</v>
      </c>
      <c r="T108" s="285" t="s">
        <v>29</v>
      </c>
      <c r="U108" s="7">
        <v>120022</v>
      </c>
      <c r="V108" s="285" t="s">
        <v>1424</v>
      </c>
      <c r="W108" s="7">
        <v>20022</v>
      </c>
      <c r="X108" s="285" t="s">
        <v>1425</v>
      </c>
      <c r="Z108" s="190" t="s">
        <v>1424</v>
      </c>
      <c r="AA108" s="271" t="s">
        <v>31</v>
      </c>
      <c r="AB108" s="184"/>
      <c r="AC108" s="184"/>
      <c r="AD108" s="184"/>
      <c r="AE108" s="184"/>
      <c r="AF108" s="184"/>
      <c r="AG108" s="184"/>
      <c r="AH108" s="184"/>
      <c r="AI108" s="184"/>
      <c r="AJ108" s="184"/>
      <c r="AK108" s="184"/>
      <c r="AL108" s="184" t="s">
        <v>837</v>
      </c>
      <c r="AM108" s="184"/>
      <c r="AN108" s="184"/>
      <c r="AO108" s="184"/>
      <c r="AP108" s="184"/>
      <c r="AQ108" s="184"/>
      <c r="AR108" s="184"/>
      <c r="AS108" s="189" t="s">
        <v>1815</v>
      </c>
      <c r="AV108" s="187" t="s">
        <v>31</v>
      </c>
      <c r="AW108" s="285" t="s">
        <v>52</v>
      </c>
      <c r="AX108" s="285" t="s">
        <v>344</v>
      </c>
      <c r="AY108" s="12" t="s">
        <v>344</v>
      </c>
      <c r="AZ108" s="185" t="s">
        <v>344</v>
      </c>
      <c r="BA108" s="273" t="s">
        <v>1550</v>
      </c>
    </row>
    <row r="109" spans="1:54" s="223" customFormat="1" ht="15.75" customHeight="1">
      <c r="A109" s="223">
        <v>6072</v>
      </c>
      <c r="C109" s="223" t="s">
        <v>22</v>
      </c>
      <c r="E109" s="223" t="s">
        <v>23</v>
      </c>
      <c r="G109" s="310" t="s">
        <v>1426</v>
      </c>
      <c r="I109" s="223" t="s">
        <v>1770</v>
      </c>
      <c r="J109" s="223">
        <v>100</v>
      </c>
      <c r="K109" s="223" t="s">
        <v>1178</v>
      </c>
      <c r="L109" s="223">
        <v>1</v>
      </c>
      <c r="M109" s="223" t="s">
        <v>1136</v>
      </c>
      <c r="N109" s="223">
        <v>2</v>
      </c>
      <c r="O109" s="223" t="s">
        <v>27</v>
      </c>
      <c r="Q109" s="223" t="s">
        <v>28</v>
      </c>
      <c r="S109" s="312">
        <v>16.5</v>
      </c>
      <c r="T109" s="223" t="s">
        <v>29</v>
      </c>
      <c r="U109" s="7">
        <v>120023</v>
      </c>
      <c r="V109" s="7" t="s">
        <v>1427</v>
      </c>
      <c r="W109" s="7">
        <v>20023</v>
      </c>
      <c r="X109" s="223" t="s">
        <v>1428</v>
      </c>
      <c r="Z109" s="284" t="s">
        <v>1429</v>
      </c>
      <c r="AA109" s="271" t="s">
        <v>39</v>
      </c>
      <c r="AB109" s="184"/>
      <c r="AC109" s="184"/>
      <c r="AD109" s="184"/>
      <c r="AE109" s="184"/>
      <c r="AF109" s="184"/>
      <c r="AG109" s="184"/>
      <c r="AH109" s="184"/>
      <c r="AI109" s="184"/>
      <c r="AJ109" s="184"/>
      <c r="AK109" s="184" t="s">
        <v>837</v>
      </c>
      <c r="AL109" s="184"/>
      <c r="AM109" s="184" t="s">
        <v>837</v>
      </c>
      <c r="AN109" s="184"/>
      <c r="AO109" s="184"/>
      <c r="AP109" s="184"/>
      <c r="AQ109" s="184"/>
      <c r="AR109" s="184"/>
      <c r="AS109" s="189"/>
      <c r="AT109" s="6"/>
      <c r="AU109" s="6"/>
      <c r="AV109" s="187" t="s">
        <v>31</v>
      </c>
      <c r="AW109" s="223" t="s">
        <v>32</v>
      </c>
      <c r="AX109" s="253" t="s">
        <v>344</v>
      </c>
      <c r="AY109" s="12" t="s">
        <v>344</v>
      </c>
      <c r="AZ109" s="185" t="s">
        <v>344</v>
      </c>
      <c r="BA109" s="273" t="s">
        <v>1551</v>
      </c>
    </row>
    <row r="110" spans="1:54" s="353" customFormat="1" ht="15.75" customHeight="1">
      <c r="A110" s="353">
        <v>6072</v>
      </c>
      <c r="C110" s="353" t="s">
        <v>22</v>
      </c>
      <c r="E110" s="353" t="s">
        <v>23</v>
      </c>
      <c r="G110" s="353" t="s">
        <v>1988</v>
      </c>
      <c r="I110" s="353" t="s">
        <v>1770</v>
      </c>
      <c r="J110" s="353">
        <v>400</v>
      </c>
      <c r="K110" s="353" t="s">
        <v>42</v>
      </c>
      <c r="L110" s="353">
        <v>1</v>
      </c>
      <c r="M110" s="353" t="s">
        <v>1136</v>
      </c>
      <c r="N110" s="353">
        <v>2</v>
      </c>
      <c r="O110" s="353" t="s">
        <v>27</v>
      </c>
      <c r="Q110" s="353" t="s">
        <v>168</v>
      </c>
      <c r="R110" s="353">
        <v>389020</v>
      </c>
      <c r="S110" s="312">
        <v>0</v>
      </c>
      <c r="T110" s="353" t="s">
        <v>29</v>
      </c>
      <c r="U110" s="7">
        <v>120024</v>
      </c>
      <c r="V110" s="7" t="s">
        <v>1986</v>
      </c>
      <c r="W110" s="7">
        <v>20024</v>
      </c>
      <c r="X110" s="353" t="s">
        <v>1989</v>
      </c>
      <c r="Z110" s="284" t="s">
        <v>1986</v>
      </c>
      <c r="AA110" s="271" t="s">
        <v>39</v>
      </c>
      <c r="AB110" s="184"/>
      <c r="AC110" s="199"/>
      <c r="AD110" s="184"/>
      <c r="AE110" s="184"/>
      <c r="AF110" s="184"/>
      <c r="AG110" s="184"/>
      <c r="AH110" s="184"/>
      <c r="AI110" s="184"/>
      <c r="AJ110" s="184"/>
      <c r="AK110" s="184" t="s">
        <v>837</v>
      </c>
      <c r="AL110" s="184"/>
      <c r="AM110" s="184"/>
      <c r="AN110" s="184"/>
      <c r="AO110" s="184"/>
      <c r="AP110" s="184"/>
      <c r="AQ110" s="184"/>
      <c r="AR110" s="184"/>
      <c r="AS110" s="189" t="s">
        <v>1990</v>
      </c>
      <c r="AT110" s="6"/>
      <c r="AU110" s="6"/>
      <c r="AV110" s="187" t="s">
        <v>31</v>
      </c>
      <c r="AW110" s="353" t="s">
        <v>32</v>
      </c>
      <c r="AX110" s="353" t="s">
        <v>344</v>
      </c>
      <c r="AY110" s="12" t="s">
        <v>344</v>
      </c>
      <c r="AZ110" s="185" t="s">
        <v>344</v>
      </c>
      <c r="BA110" s="273" t="s">
        <v>1991</v>
      </c>
    </row>
    <row r="111" spans="1:54" s="223" customFormat="1" ht="15.75" customHeight="1">
      <c r="A111" s="223">
        <v>6072</v>
      </c>
      <c r="C111" s="223" t="s">
        <v>22</v>
      </c>
      <c r="E111" s="223" t="s">
        <v>23</v>
      </c>
      <c r="G111" s="310" t="s">
        <v>1430</v>
      </c>
      <c r="I111" s="223" t="s">
        <v>1771</v>
      </c>
      <c r="J111" s="223">
        <v>100</v>
      </c>
      <c r="K111" s="223" t="s">
        <v>1178</v>
      </c>
      <c r="L111" s="223">
        <v>1</v>
      </c>
      <c r="M111" s="223" t="s">
        <v>1136</v>
      </c>
      <c r="N111" s="223">
        <v>2</v>
      </c>
      <c r="O111" s="223" t="s">
        <v>27</v>
      </c>
      <c r="Q111" s="223" t="s">
        <v>168</v>
      </c>
      <c r="S111" s="312">
        <v>24.6</v>
      </c>
      <c r="T111" s="223" t="s">
        <v>29</v>
      </c>
      <c r="U111" s="7">
        <v>130000</v>
      </c>
      <c r="V111" s="7" t="s">
        <v>1690</v>
      </c>
      <c r="W111" s="7">
        <v>30000</v>
      </c>
      <c r="X111" s="223" t="s">
        <v>1691</v>
      </c>
      <c r="Z111" s="284" t="s">
        <v>1713</v>
      </c>
      <c r="AA111" s="271" t="s">
        <v>39</v>
      </c>
      <c r="AB111" s="184"/>
      <c r="AC111" s="184"/>
      <c r="AD111" s="184"/>
      <c r="AE111" s="184"/>
      <c r="AF111" s="184"/>
      <c r="AG111" s="184"/>
      <c r="AH111" s="184"/>
      <c r="AI111" s="184"/>
      <c r="AJ111" s="184"/>
      <c r="AK111" s="184" t="s">
        <v>837</v>
      </c>
      <c r="AL111" s="184"/>
      <c r="AM111" s="184" t="s">
        <v>837</v>
      </c>
      <c r="AN111" s="184"/>
      <c r="AO111" s="184"/>
      <c r="AP111" s="184"/>
      <c r="AQ111" s="184"/>
      <c r="AR111" s="184"/>
      <c r="AS111" s="189"/>
      <c r="AT111" s="6"/>
      <c r="AU111" s="6"/>
      <c r="AV111" s="187" t="s">
        <v>31</v>
      </c>
      <c r="AW111" s="223" t="s">
        <v>32</v>
      </c>
      <c r="AX111" s="253" t="s">
        <v>344</v>
      </c>
      <c r="AY111" s="12" t="s">
        <v>344</v>
      </c>
      <c r="AZ111" s="185" t="s">
        <v>344</v>
      </c>
      <c r="BA111" s="273" t="s">
        <v>1725</v>
      </c>
    </row>
    <row r="112" spans="1:54" s="223" customFormat="1" ht="15.75" customHeight="1">
      <c r="A112" s="223">
        <v>6072</v>
      </c>
      <c r="C112" s="223" t="s">
        <v>22</v>
      </c>
      <c r="E112" s="223" t="s">
        <v>23</v>
      </c>
      <c r="G112" s="310" t="s">
        <v>1430</v>
      </c>
      <c r="I112" s="223" t="s">
        <v>1771</v>
      </c>
      <c r="J112" s="223">
        <v>200</v>
      </c>
      <c r="K112" s="223" t="s">
        <v>93</v>
      </c>
      <c r="L112" s="223">
        <v>1</v>
      </c>
      <c r="M112" s="223" t="s">
        <v>1136</v>
      </c>
      <c r="N112" s="223">
        <v>2</v>
      </c>
      <c r="O112" s="223" t="s">
        <v>27</v>
      </c>
      <c r="Q112" s="223" t="s">
        <v>168</v>
      </c>
      <c r="S112" s="312">
        <v>32.6</v>
      </c>
      <c r="T112" s="223" t="s">
        <v>29</v>
      </c>
      <c r="U112" s="7">
        <v>130001</v>
      </c>
      <c r="V112" s="7" t="s">
        <v>1692</v>
      </c>
      <c r="W112" s="7">
        <v>30001</v>
      </c>
      <c r="X112" s="223" t="s">
        <v>1693</v>
      </c>
      <c r="Z112" s="284" t="s">
        <v>1714</v>
      </c>
      <c r="AA112" s="271" t="s">
        <v>39</v>
      </c>
      <c r="AB112" s="184"/>
      <c r="AC112" s="184"/>
      <c r="AD112" s="184"/>
      <c r="AE112" s="184"/>
      <c r="AF112" s="184"/>
      <c r="AG112" s="184"/>
      <c r="AH112" s="184"/>
      <c r="AI112" s="184"/>
      <c r="AJ112" s="184"/>
      <c r="AK112" s="184" t="s">
        <v>837</v>
      </c>
      <c r="AL112" s="184"/>
      <c r="AM112" s="184" t="s">
        <v>837</v>
      </c>
      <c r="AN112" s="184"/>
      <c r="AO112" s="184"/>
      <c r="AP112" s="184"/>
      <c r="AQ112" s="184"/>
      <c r="AR112" s="184"/>
      <c r="AS112" s="189"/>
      <c r="AT112" s="6"/>
      <c r="AU112" s="6"/>
      <c r="AV112" s="187" t="s">
        <v>31</v>
      </c>
      <c r="AW112" s="223" t="s">
        <v>32</v>
      </c>
      <c r="AX112" s="253" t="s">
        <v>344</v>
      </c>
      <c r="AY112" s="12" t="s">
        <v>344</v>
      </c>
      <c r="AZ112" s="185" t="s">
        <v>344</v>
      </c>
      <c r="BA112" s="273" t="s">
        <v>1726</v>
      </c>
    </row>
    <row r="113" spans="1:53" s="223" customFormat="1" ht="15.75" customHeight="1">
      <c r="A113" s="223">
        <v>6072</v>
      </c>
      <c r="C113" s="223" t="s">
        <v>22</v>
      </c>
      <c r="E113" s="223" t="s">
        <v>23</v>
      </c>
      <c r="G113" s="310" t="s">
        <v>1430</v>
      </c>
      <c r="I113" s="223" t="s">
        <v>1771</v>
      </c>
      <c r="J113" s="223">
        <v>300</v>
      </c>
      <c r="K113" s="223" t="s">
        <v>96</v>
      </c>
      <c r="L113" s="223">
        <v>1</v>
      </c>
      <c r="M113" s="223" t="s">
        <v>1136</v>
      </c>
      <c r="N113" s="223">
        <v>2</v>
      </c>
      <c r="O113" s="223" t="s">
        <v>27</v>
      </c>
      <c r="Q113" s="223" t="s">
        <v>168</v>
      </c>
      <c r="S113" s="312">
        <v>49</v>
      </c>
      <c r="T113" s="223" t="s">
        <v>29</v>
      </c>
      <c r="U113" s="7">
        <v>130002</v>
      </c>
      <c r="V113" s="7" t="s">
        <v>1694</v>
      </c>
      <c r="W113" s="7">
        <v>30002</v>
      </c>
      <c r="X113" s="223" t="s">
        <v>1695</v>
      </c>
      <c r="Z113" s="284" t="s">
        <v>1715</v>
      </c>
      <c r="AA113" s="271" t="s">
        <v>39</v>
      </c>
      <c r="AB113" s="184"/>
      <c r="AC113" s="184"/>
      <c r="AD113" s="184"/>
      <c r="AE113" s="184"/>
      <c r="AF113" s="184"/>
      <c r="AG113" s="184"/>
      <c r="AH113" s="184"/>
      <c r="AI113" s="184"/>
      <c r="AJ113" s="184"/>
      <c r="AK113" s="184" t="s">
        <v>837</v>
      </c>
      <c r="AL113" s="184"/>
      <c r="AM113" s="184" t="s">
        <v>837</v>
      </c>
      <c r="AN113" s="184"/>
      <c r="AO113" s="184"/>
      <c r="AP113" s="184"/>
      <c r="AQ113" s="184"/>
      <c r="AR113" s="184"/>
      <c r="AS113" s="189"/>
      <c r="AT113" s="6"/>
      <c r="AU113" s="6"/>
      <c r="AV113" s="187" t="s">
        <v>31</v>
      </c>
      <c r="AW113" s="223" t="s">
        <v>32</v>
      </c>
      <c r="AX113" s="253" t="s">
        <v>344</v>
      </c>
      <c r="AY113" s="12" t="s">
        <v>344</v>
      </c>
      <c r="AZ113" s="185" t="s">
        <v>344</v>
      </c>
      <c r="BA113" s="273" t="s">
        <v>1727</v>
      </c>
    </row>
    <row r="114" spans="1:53" s="223" customFormat="1" ht="15.75" customHeight="1">
      <c r="A114" s="223">
        <v>6072</v>
      </c>
      <c r="C114" s="223" t="s">
        <v>22</v>
      </c>
      <c r="E114" s="223" t="s">
        <v>23</v>
      </c>
      <c r="G114" s="310" t="s">
        <v>1430</v>
      </c>
      <c r="I114" s="223" t="s">
        <v>1771</v>
      </c>
      <c r="J114" s="223">
        <v>480</v>
      </c>
      <c r="K114" s="223" t="s">
        <v>35</v>
      </c>
      <c r="L114" s="223">
        <v>1</v>
      </c>
      <c r="M114" s="223" t="s">
        <v>1136</v>
      </c>
      <c r="N114" s="223">
        <v>2</v>
      </c>
      <c r="O114" s="223" t="s">
        <v>27</v>
      </c>
      <c r="Q114" s="223" t="s">
        <v>168</v>
      </c>
      <c r="R114" s="223">
        <v>389010</v>
      </c>
      <c r="S114" s="312">
        <v>63.7</v>
      </c>
      <c r="T114" s="223" t="s">
        <v>29</v>
      </c>
      <c r="U114" s="7">
        <v>130003</v>
      </c>
      <c r="V114" s="7" t="s">
        <v>1696</v>
      </c>
      <c r="W114" s="7">
        <v>30003</v>
      </c>
      <c r="X114" s="223" t="s">
        <v>1697</v>
      </c>
      <c r="Z114" s="284" t="s">
        <v>1716</v>
      </c>
      <c r="AA114" s="271" t="s">
        <v>39</v>
      </c>
      <c r="AB114" s="184"/>
      <c r="AC114" s="184"/>
      <c r="AD114" s="184"/>
      <c r="AE114" s="184"/>
      <c r="AF114" s="184"/>
      <c r="AG114" s="184"/>
      <c r="AH114" s="184"/>
      <c r="AI114" s="184"/>
      <c r="AJ114" s="184"/>
      <c r="AK114" s="184" t="s">
        <v>837</v>
      </c>
      <c r="AL114" s="184"/>
      <c r="AM114" s="184"/>
      <c r="AN114" s="184"/>
      <c r="AO114" s="184"/>
      <c r="AP114" s="184"/>
      <c r="AQ114" s="184"/>
      <c r="AR114" s="184"/>
      <c r="AS114" s="189"/>
      <c r="AT114" s="6"/>
      <c r="AU114" s="6"/>
      <c r="AV114" s="187" t="s">
        <v>31</v>
      </c>
      <c r="AW114" s="223" t="s">
        <v>32</v>
      </c>
      <c r="AX114" s="253" t="s">
        <v>344</v>
      </c>
      <c r="AY114" s="12" t="s">
        <v>344</v>
      </c>
      <c r="AZ114" s="185" t="s">
        <v>344</v>
      </c>
      <c r="BA114" s="273" t="s">
        <v>1728</v>
      </c>
    </row>
    <row r="115" spans="1:53" s="223" customFormat="1" ht="15.75" customHeight="1">
      <c r="A115" s="223">
        <v>6072</v>
      </c>
      <c r="C115" s="223" t="s">
        <v>180</v>
      </c>
      <c r="E115" s="223" t="s">
        <v>181</v>
      </c>
      <c r="G115" s="310" t="s">
        <v>1430</v>
      </c>
      <c r="I115" s="223" t="s">
        <v>1771</v>
      </c>
      <c r="J115" s="223">
        <v>280</v>
      </c>
      <c r="K115" s="223" t="s">
        <v>182</v>
      </c>
      <c r="L115" s="223">
        <v>1</v>
      </c>
      <c r="M115" s="223" t="s">
        <v>1136</v>
      </c>
      <c r="N115" s="223">
        <v>2</v>
      </c>
      <c r="O115" s="223" t="s">
        <v>27</v>
      </c>
      <c r="Q115" s="223" t="s">
        <v>168</v>
      </c>
      <c r="S115" s="312">
        <v>32.6</v>
      </c>
      <c r="T115" s="223" t="s">
        <v>29</v>
      </c>
      <c r="U115" s="7">
        <v>130004</v>
      </c>
      <c r="V115" s="7" t="s">
        <v>1698</v>
      </c>
      <c r="W115" s="7">
        <v>30004</v>
      </c>
      <c r="X115" s="223" t="s">
        <v>1699</v>
      </c>
      <c r="Z115" s="284" t="s">
        <v>1717</v>
      </c>
      <c r="AA115" s="271" t="s">
        <v>39</v>
      </c>
      <c r="AB115" s="184"/>
      <c r="AC115" s="184"/>
      <c r="AD115" s="184"/>
      <c r="AE115" s="184"/>
      <c r="AF115" s="184"/>
      <c r="AG115" s="184"/>
      <c r="AH115" s="184"/>
      <c r="AI115" s="184"/>
      <c r="AJ115" s="184"/>
      <c r="AK115" s="184" t="s">
        <v>837</v>
      </c>
      <c r="AL115" s="184"/>
      <c r="AM115" s="184" t="s">
        <v>837</v>
      </c>
      <c r="AN115" s="184"/>
      <c r="AO115" s="184"/>
      <c r="AP115" s="184"/>
      <c r="AQ115" s="184"/>
      <c r="AR115" s="184"/>
      <c r="AS115" s="189"/>
      <c r="AT115" s="6"/>
      <c r="AU115" s="13"/>
      <c r="AV115" s="187" t="s">
        <v>31</v>
      </c>
      <c r="AW115" s="223" t="s">
        <v>32</v>
      </c>
      <c r="AX115" s="253" t="s">
        <v>344</v>
      </c>
      <c r="AY115" s="12" t="s">
        <v>344</v>
      </c>
      <c r="AZ115" s="185" t="s">
        <v>344</v>
      </c>
      <c r="BA115" s="273" t="s">
        <v>1729</v>
      </c>
    </row>
    <row r="116" spans="1:53" s="223" customFormat="1" ht="15.75" customHeight="1">
      <c r="A116" s="223">
        <v>6072</v>
      </c>
      <c r="C116" s="223" t="s">
        <v>180</v>
      </c>
      <c r="E116" s="223" t="s">
        <v>181</v>
      </c>
      <c r="G116" s="310" t="s">
        <v>1430</v>
      </c>
      <c r="I116" s="223" t="s">
        <v>1771</v>
      </c>
      <c r="J116" s="223">
        <v>380</v>
      </c>
      <c r="K116" s="223" t="s">
        <v>185</v>
      </c>
      <c r="L116" s="223">
        <v>1</v>
      </c>
      <c r="M116" s="223" t="s">
        <v>1136</v>
      </c>
      <c r="N116" s="223">
        <v>2</v>
      </c>
      <c r="O116" s="223" t="s">
        <v>27</v>
      </c>
      <c r="Q116" s="223" t="s">
        <v>168</v>
      </c>
      <c r="S116" s="312">
        <v>42.3</v>
      </c>
      <c r="T116" s="223" t="s">
        <v>29</v>
      </c>
      <c r="U116" s="7">
        <v>130005</v>
      </c>
      <c r="V116" s="7" t="s">
        <v>1700</v>
      </c>
      <c r="W116" s="7">
        <v>30005</v>
      </c>
      <c r="X116" s="223" t="s">
        <v>1701</v>
      </c>
      <c r="Z116" s="284" t="s">
        <v>1718</v>
      </c>
      <c r="AA116" s="271" t="s">
        <v>39</v>
      </c>
      <c r="AB116" s="184"/>
      <c r="AC116" s="184"/>
      <c r="AD116" s="184"/>
      <c r="AE116" s="184"/>
      <c r="AF116" s="184"/>
      <c r="AG116" s="184"/>
      <c r="AH116" s="184"/>
      <c r="AI116" s="184"/>
      <c r="AJ116" s="184"/>
      <c r="AK116" s="184" t="s">
        <v>837</v>
      </c>
      <c r="AL116" s="184"/>
      <c r="AM116" s="184" t="s">
        <v>837</v>
      </c>
      <c r="AN116" s="184"/>
      <c r="AO116" s="184"/>
      <c r="AP116" s="184"/>
      <c r="AQ116" s="184"/>
      <c r="AR116" s="184"/>
      <c r="AS116" s="189"/>
      <c r="AV116" s="187" t="s">
        <v>31</v>
      </c>
      <c r="AW116" s="223" t="s">
        <v>32</v>
      </c>
      <c r="AX116" s="253" t="s">
        <v>344</v>
      </c>
      <c r="AY116" s="12" t="s">
        <v>344</v>
      </c>
      <c r="AZ116" s="185" t="s">
        <v>344</v>
      </c>
      <c r="BA116" s="273" t="s">
        <v>1730</v>
      </c>
    </row>
    <row r="117" spans="1:53" s="223" customFormat="1" ht="15.75" customHeight="1">
      <c r="A117" s="223">
        <v>6072</v>
      </c>
      <c r="C117" s="223" t="s">
        <v>180</v>
      </c>
      <c r="E117" s="223" t="s">
        <v>181</v>
      </c>
      <c r="G117" s="310" t="s">
        <v>1430</v>
      </c>
      <c r="I117" s="223" t="s">
        <v>1771</v>
      </c>
      <c r="J117" s="223">
        <v>390</v>
      </c>
      <c r="K117" s="223" t="s">
        <v>187</v>
      </c>
      <c r="L117" s="223">
        <v>1</v>
      </c>
      <c r="M117" s="223" t="s">
        <v>1136</v>
      </c>
      <c r="N117" s="223">
        <v>2</v>
      </c>
      <c r="O117" s="223" t="s">
        <v>27</v>
      </c>
      <c r="Q117" s="223" t="s">
        <v>168</v>
      </c>
      <c r="S117" s="312">
        <v>49</v>
      </c>
      <c r="T117" s="223" t="s">
        <v>29</v>
      </c>
      <c r="U117" s="7">
        <v>130006</v>
      </c>
      <c r="V117" s="7" t="s">
        <v>1702</v>
      </c>
      <c r="W117" s="7">
        <v>30006</v>
      </c>
      <c r="X117" s="223" t="s">
        <v>1703</v>
      </c>
      <c r="Z117" s="284" t="s">
        <v>1719</v>
      </c>
      <c r="AA117" s="271" t="s">
        <v>39</v>
      </c>
      <c r="AB117" s="184"/>
      <c r="AC117" s="184"/>
      <c r="AD117" s="184"/>
      <c r="AE117" s="184"/>
      <c r="AF117" s="184"/>
      <c r="AG117" s="184"/>
      <c r="AH117" s="184"/>
      <c r="AI117" s="184"/>
      <c r="AJ117" s="184"/>
      <c r="AK117" s="184" t="s">
        <v>837</v>
      </c>
      <c r="AL117" s="184"/>
      <c r="AM117" s="184" t="s">
        <v>837</v>
      </c>
      <c r="AN117" s="184"/>
      <c r="AO117" s="184"/>
      <c r="AP117" s="184"/>
      <c r="AQ117" s="184"/>
      <c r="AR117" s="184"/>
      <c r="AS117" s="189"/>
      <c r="AT117" s="11"/>
      <c r="AU117" s="15"/>
      <c r="AV117" s="187" t="s">
        <v>31</v>
      </c>
      <c r="AW117" s="223" t="s">
        <v>32</v>
      </c>
      <c r="AX117" s="253" t="s">
        <v>344</v>
      </c>
      <c r="AY117" s="12" t="s">
        <v>344</v>
      </c>
      <c r="AZ117" s="185" t="s">
        <v>344</v>
      </c>
      <c r="BA117" s="273" t="s">
        <v>1731</v>
      </c>
    </row>
    <row r="118" spans="1:53" s="223" customFormat="1" ht="15.75" customHeight="1">
      <c r="A118" s="223">
        <v>6072</v>
      </c>
      <c r="C118" s="223" t="s">
        <v>112</v>
      </c>
      <c r="E118" s="223" t="s">
        <v>113</v>
      </c>
      <c r="G118" s="310" t="s">
        <v>1430</v>
      </c>
      <c r="I118" s="223" t="s">
        <v>1771</v>
      </c>
      <c r="J118" s="223">
        <v>270</v>
      </c>
      <c r="K118" s="223" t="s">
        <v>114</v>
      </c>
      <c r="L118" s="223">
        <v>1</v>
      </c>
      <c r="M118" s="223" t="s">
        <v>1136</v>
      </c>
      <c r="N118" s="223">
        <v>2</v>
      </c>
      <c r="O118" s="223" t="s">
        <v>27</v>
      </c>
      <c r="Q118" s="223" t="s">
        <v>168</v>
      </c>
      <c r="S118" s="312">
        <v>32.6</v>
      </c>
      <c r="T118" s="223" t="s">
        <v>29</v>
      </c>
      <c r="U118" s="7">
        <v>130007</v>
      </c>
      <c r="V118" s="7" t="s">
        <v>1704</v>
      </c>
      <c r="W118" s="7">
        <v>30007</v>
      </c>
      <c r="X118" s="223" t="s">
        <v>1705</v>
      </c>
      <c r="Z118" s="284" t="s">
        <v>1720</v>
      </c>
      <c r="AA118" s="271" t="s">
        <v>39</v>
      </c>
      <c r="AB118" s="184"/>
      <c r="AC118" s="184"/>
      <c r="AD118" s="184"/>
      <c r="AE118" s="184"/>
      <c r="AF118" s="184"/>
      <c r="AG118" s="184"/>
      <c r="AH118" s="184"/>
      <c r="AI118" s="184"/>
      <c r="AJ118" s="184"/>
      <c r="AK118" s="184" t="s">
        <v>837</v>
      </c>
      <c r="AL118" s="184"/>
      <c r="AM118" s="184" t="s">
        <v>837</v>
      </c>
      <c r="AN118" s="184"/>
      <c r="AO118" s="184"/>
      <c r="AP118" s="184"/>
      <c r="AQ118" s="184"/>
      <c r="AR118" s="184"/>
      <c r="AS118" s="189"/>
      <c r="AV118" s="187" t="s">
        <v>31</v>
      </c>
      <c r="AW118" s="223" t="s">
        <v>32</v>
      </c>
      <c r="AX118" s="253" t="s">
        <v>344</v>
      </c>
      <c r="AY118" s="12" t="s">
        <v>344</v>
      </c>
      <c r="AZ118" s="185" t="s">
        <v>344</v>
      </c>
      <c r="BA118" s="273" t="s">
        <v>1732</v>
      </c>
    </row>
    <row r="119" spans="1:53" s="223" customFormat="1" ht="15.75" customHeight="1">
      <c r="A119" s="223">
        <v>6072</v>
      </c>
      <c r="C119" s="223" t="s">
        <v>112</v>
      </c>
      <c r="E119" s="223" t="s">
        <v>113</v>
      </c>
      <c r="G119" s="310" t="s">
        <v>1430</v>
      </c>
      <c r="I119" s="223" t="s">
        <v>1771</v>
      </c>
      <c r="J119" s="223">
        <v>370</v>
      </c>
      <c r="K119" s="223" t="s">
        <v>117</v>
      </c>
      <c r="L119" s="223">
        <v>1</v>
      </c>
      <c r="M119" s="223" t="s">
        <v>1136</v>
      </c>
      <c r="N119" s="223">
        <v>2</v>
      </c>
      <c r="O119" s="223" t="s">
        <v>27</v>
      </c>
      <c r="Q119" s="223" t="s">
        <v>168</v>
      </c>
      <c r="S119" s="312">
        <v>49</v>
      </c>
      <c r="T119" s="223" t="s">
        <v>29</v>
      </c>
      <c r="U119" s="7">
        <v>130008</v>
      </c>
      <c r="V119" s="7" t="s">
        <v>1706</v>
      </c>
      <c r="W119" s="7">
        <v>30008</v>
      </c>
      <c r="X119" s="223" t="s">
        <v>1707</v>
      </c>
      <c r="Z119" s="284" t="s">
        <v>1721</v>
      </c>
      <c r="AA119" s="271" t="s">
        <v>39</v>
      </c>
      <c r="AB119" s="184"/>
      <c r="AC119" s="184"/>
      <c r="AD119" s="184"/>
      <c r="AE119" s="184"/>
      <c r="AF119" s="184"/>
      <c r="AG119" s="184"/>
      <c r="AH119" s="184"/>
      <c r="AI119" s="184"/>
      <c r="AJ119" s="184"/>
      <c r="AK119" s="184" t="s">
        <v>837</v>
      </c>
      <c r="AL119" s="184"/>
      <c r="AM119" s="184" t="s">
        <v>837</v>
      </c>
      <c r="AN119" s="184"/>
      <c r="AO119" s="184"/>
      <c r="AP119" s="184"/>
      <c r="AQ119" s="184"/>
      <c r="AR119" s="184"/>
      <c r="AS119" s="189"/>
      <c r="AV119" s="187" t="s">
        <v>31</v>
      </c>
      <c r="AW119" s="223" t="s">
        <v>32</v>
      </c>
      <c r="AX119" s="253" t="s">
        <v>344</v>
      </c>
      <c r="AY119" s="12" t="s">
        <v>344</v>
      </c>
      <c r="AZ119" s="185" t="s">
        <v>344</v>
      </c>
      <c r="BA119" s="273" t="s">
        <v>1733</v>
      </c>
    </row>
    <row r="120" spans="1:53" s="223" customFormat="1" ht="15.75" customHeight="1">
      <c r="A120" s="223">
        <v>6072</v>
      </c>
      <c r="C120" s="223" t="s">
        <v>112</v>
      </c>
      <c r="E120" s="223" t="s">
        <v>113</v>
      </c>
      <c r="G120" s="310" t="s">
        <v>1430</v>
      </c>
      <c r="I120" s="223" t="s">
        <v>1771</v>
      </c>
      <c r="J120" s="223">
        <v>470</v>
      </c>
      <c r="K120" s="223" t="s">
        <v>120</v>
      </c>
      <c r="L120" s="223">
        <v>1</v>
      </c>
      <c r="M120" s="223" t="s">
        <v>1136</v>
      </c>
      <c r="N120" s="223">
        <v>2</v>
      </c>
      <c r="O120" s="223" t="s">
        <v>27</v>
      </c>
      <c r="Q120" s="223" t="s">
        <v>168</v>
      </c>
      <c r="S120" s="312">
        <v>63.7</v>
      </c>
      <c r="T120" s="223" t="s">
        <v>29</v>
      </c>
      <c r="U120" s="7">
        <v>130009</v>
      </c>
      <c r="V120" s="7" t="s">
        <v>1708</v>
      </c>
      <c r="W120" s="7">
        <v>30009</v>
      </c>
      <c r="X120" s="223" t="s">
        <v>1709</v>
      </c>
      <c r="Z120" s="284" t="s">
        <v>1722</v>
      </c>
      <c r="AA120" s="271" t="s">
        <v>39</v>
      </c>
      <c r="AB120" s="184"/>
      <c r="AC120" s="184"/>
      <c r="AD120" s="184"/>
      <c r="AE120" s="184"/>
      <c r="AF120" s="184"/>
      <c r="AG120" s="184"/>
      <c r="AH120" s="184"/>
      <c r="AI120" s="184"/>
      <c r="AJ120" s="184"/>
      <c r="AK120" s="184" t="s">
        <v>837</v>
      </c>
      <c r="AL120" s="184"/>
      <c r="AM120" s="184" t="s">
        <v>837</v>
      </c>
      <c r="AN120" s="184"/>
      <c r="AO120" s="184"/>
      <c r="AP120" s="184"/>
      <c r="AQ120" s="184"/>
      <c r="AR120" s="184"/>
      <c r="AS120" s="189"/>
      <c r="AV120" s="187" t="s">
        <v>31</v>
      </c>
      <c r="AW120" s="223" t="s">
        <v>32</v>
      </c>
      <c r="AX120" s="253" t="s">
        <v>344</v>
      </c>
      <c r="AY120" s="12" t="s">
        <v>344</v>
      </c>
      <c r="AZ120" s="185" t="s">
        <v>344</v>
      </c>
      <c r="BA120" s="273" t="s">
        <v>1734</v>
      </c>
    </row>
    <row r="121" spans="1:53" s="223" customFormat="1" ht="15.75">
      <c r="A121" s="223">
        <v>6072</v>
      </c>
      <c r="C121" s="223" t="s">
        <v>1252</v>
      </c>
      <c r="E121" s="223" t="s">
        <v>215</v>
      </c>
      <c r="G121" s="310" t="s">
        <v>1430</v>
      </c>
      <c r="I121" s="223" t="s">
        <v>1771</v>
      </c>
      <c r="J121" s="223">
        <v>260</v>
      </c>
      <c r="K121" s="223" t="s">
        <v>1257</v>
      </c>
      <c r="L121" s="223">
        <v>1</v>
      </c>
      <c r="M121" s="223" t="s">
        <v>1136</v>
      </c>
      <c r="N121" s="223">
        <v>2</v>
      </c>
      <c r="O121" s="223" t="s">
        <v>27</v>
      </c>
      <c r="Q121" s="223" t="s">
        <v>168</v>
      </c>
      <c r="S121" s="312">
        <v>32.6</v>
      </c>
      <c r="T121" s="223" t="s">
        <v>29</v>
      </c>
      <c r="U121" s="7">
        <v>130010</v>
      </c>
      <c r="V121" s="7" t="s">
        <v>1797</v>
      </c>
      <c r="W121" s="7">
        <v>30010</v>
      </c>
      <c r="X121" s="7" t="s">
        <v>1710</v>
      </c>
      <c r="Z121" s="284" t="s">
        <v>1723</v>
      </c>
      <c r="AA121" s="271" t="s">
        <v>39</v>
      </c>
      <c r="AB121" s="184"/>
      <c r="AC121" s="184"/>
      <c r="AD121" s="184"/>
      <c r="AE121" s="184"/>
      <c r="AF121" s="184"/>
      <c r="AG121" s="184"/>
      <c r="AH121" s="184"/>
      <c r="AI121" s="184"/>
      <c r="AJ121" s="184"/>
      <c r="AK121" s="184" t="s">
        <v>837</v>
      </c>
      <c r="AL121" s="184"/>
      <c r="AM121" s="184" t="s">
        <v>837</v>
      </c>
      <c r="AN121" s="184"/>
      <c r="AO121" s="184"/>
      <c r="AP121" s="184"/>
      <c r="AQ121" s="184"/>
      <c r="AR121" s="184"/>
      <c r="AS121" s="187"/>
      <c r="AV121" s="187" t="s">
        <v>31</v>
      </c>
      <c r="AW121" s="223" t="s">
        <v>32</v>
      </c>
      <c r="AX121" s="253" t="s">
        <v>344</v>
      </c>
      <c r="AY121" s="12" t="s">
        <v>344</v>
      </c>
      <c r="AZ121" s="185" t="s">
        <v>344</v>
      </c>
      <c r="BA121" s="273" t="s">
        <v>1735</v>
      </c>
    </row>
    <row r="122" spans="1:53" s="223" customFormat="1" ht="15.75">
      <c r="A122" s="223">
        <v>6072</v>
      </c>
      <c r="C122" s="223" t="s">
        <v>1252</v>
      </c>
      <c r="E122" s="223" t="s">
        <v>215</v>
      </c>
      <c r="G122" s="310" t="s">
        <v>1430</v>
      </c>
      <c r="I122" s="223" t="s">
        <v>1771</v>
      </c>
      <c r="J122" s="223">
        <v>360</v>
      </c>
      <c r="K122" s="223" t="s">
        <v>1260</v>
      </c>
      <c r="L122" s="223">
        <v>1</v>
      </c>
      <c r="M122" s="223" t="s">
        <v>1136</v>
      </c>
      <c r="N122" s="223">
        <v>2</v>
      </c>
      <c r="O122" s="223" t="s">
        <v>27</v>
      </c>
      <c r="Q122" s="223" t="s">
        <v>168</v>
      </c>
      <c r="S122" s="312">
        <v>49</v>
      </c>
      <c r="T122" s="223" t="s">
        <v>29</v>
      </c>
      <c r="U122" s="7">
        <v>130011</v>
      </c>
      <c r="V122" s="7" t="s">
        <v>1711</v>
      </c>
      <c r="W122" s="7">
        <v>30011</v>
      </c>
      <c r="X122" s="7" t="s">
        <v>1712</v>
      </c>
      <c r="Z122" s="284" t="s">
        <v>1724</v>
      </c>
      <c r="AA122" s="271" t="s">
        <v>39</v>
      </c>
      <c r="AB122" s="184"/>
      <c r="AC122" s="184"/>
      <c r="AD122" s="184"/>
      <c r="AE122" s="184"/>
      <c r="AF122" s="184"/>
      <c r="AG122" s="184"/>
      <c r="AH122" s="184"/>
      <c r="AI122" s="184"/>
      <c r="AJ122" s="184"/>
      <c r="AK122" s="184" t="s">
        <v>837</v>
      </c>
      <c r="AL122" s="184"/>
      <c r="AM122" s="184" t="s">
        <v>837</v>
      </c>
      <c r="AN122" s="184"/>
      <c r="AO122" s="184"/>
      <c r="AP122" s="184"/>
      <c r="AQ122" s="184"/>
      <c r="AR122" s="184"/>
      <c r="AS122" s="187"/>
      <c r="AV122" s="187" t="s">
        <v>31</v>
      </c>
      <c r="AW122" s="223" t="s">
        <v>32</v>
      </c>
      <c r="AX122" s="253" t="s">
        <v>344</v>
      </c>
      <c r="AY122" s="12" t="s">
        <v>344</v>
      </c>
      <c r="AZ122" s="185" t="s">
        <v>344</v>
      </c>
      <c r="BA122" s="273" t="s">
        <v>1736</v>
      </c>
    </row>
    <row r="123" spans="1:53" s="223" customFormat="1" ht="15.75" customHeight="1">
      <c r="A123" s="223">
        <v>6072</v>
      </c>
      <c r="C123" s="223" t="s">
        <v>22</v>
      </c>
      <c r="E123" s="223" t="s">
        <v>296</v>
      </c>
      <c r="G123" s="310" t="s">
        <v>1764</v>
      </c>
      <c r="I123" s="223" t="s">
        <v>1771</v>
      </c>
      <c r="J123" s="223">
        <v>505</v>
      </c>
      <c r="K123" s="223" t="s">
        <v>1069</v>
      </c>
      <c r="L123" s="223">
        <v>1</v>
      </c>
      <c r="M123" s="223" t="s">
        <v>1136</v>
      </c>
      <c r="N123" s="223">
        <v>1</v>
      </c>
      <c r="O123" s="223" t="s">
        <v>176</v>
      </c>
      <c r="Q123" s="223" t="s">
        <v>177</v>
      </c>
      <c r="R123" s="223">
        <v>390080</v>
      </c>
      <c r="S123" s="312">
        <v>16</v>
      </c>
      <c r="T123" s="223" t="s">
        <v>29</v>
      </c>
      <c r="U123" s="7">
        <v>130012</v>
      </c>
      <c r="V123" s="7" t="s">
        <v>1431</v>
      </c>
      <c r="W123" s="7">
        <v>30012</v>
      </c>
      <c r="X123" s="223" t="s">
        <v>1432</v>
      </c>
      <c r="Z123" s="284" t="s">
        <v>1433</v>
      </c>
      <c r="AA123" s="271" t="s">
        <v>39</v>
      </c>
      <c r="AB123" s="184"/>
      <c r="AC123" s="184"/>
      <c r="AD123" s="184"/>
      <c r="AE123" s="184"/>
      <c r="AF123" s="184"/>
      <c r="AG123" s="184"/>
      <c r="AH123" s="184"/>
      <c r="AI123" s="184"/>
      <c r="AJ123" s="184"/>
      <c r="AK123" s="184" t="s">
        <v>837</v>
      </c>
      <c r="AL123" s="184"/>
      <c r="AM123" s="184"/>
      <c r="AN123" s="184"/>
      <c r="AO123" s="184"/>
      <c r="AP123" s="184"/>
      <c r="AQ123" s="184"/>
      <c r="AR123" s="184"/>
      <c r="AS123" s="189" t="s">
        <v>1812</v>
      </c>
      <c r="AV123" s="187" t="s">
        <v>31</v>
      </c>
      <c r="AW123" s="223" t="s">
        <v>52</v>
      </c>
      <c r="AX123" s="253" t="s">
        <v>344</v>
      </c>
      <c r="AY123" s="12" t="s">
        <v>344</v>
      </c>
      <c r="AZ123" s="185" t="s">
        <v>344</v>
      </c>
      <c r="BA123" s="273" t="s">
        <v>1433</v>
      </c>
    </row>
    <row r="124" spans="1:53" s="223" customFormat="1" ht="15.75" customHeight="1">
      <c r="A124" s="223">
        <v>6072</v>
      </c>
      <c r="C124" s="223" t="s">
        <v>22</v>
      </c>
      <c r="E124" s="223" t="s">
        <v>23</v>
      </c>
      <c r="G124" s="310" t="s">
        <v>1434</v>
      </c>
      <c r="I124" s="223" t="s">
        <v>1772</v>
      </c>
      <c r="J124" s="223">
        <v>40</v>
      </c>
      <c r="K124" s="223" t="s">
        <v>1170</v>
      </c>
      <c r="L124" s="223">
        <v>1</v>
      </c>
      <c r="M124" s="223" t="s">
        <v>1136</v>
      </c>
      <c r="N124" s="223">
        <v>2</v>
      </c>
      <c r="O124" s="223" t="s">
        <v>27</v>
      </c>
      <c r="Q124" s="223" t="s">
        <v>168</v>
      </c>
      <c r="R124" s="207"/>
      <c r="S124" s="312">
        <v>20</v>
      </c>
      <c r="T124" s="223" t="s">
        <v>29</v>
      </c>
      <c r="U124" s="7">
        <v>130013</v>
      </c>
      <c r="V124" s="7" t="s">
        <v>1675</v>
      </c>
      <c r="W124" s="7">
        <v>30013</v>
      </c>
      <c r="X124" s="223" t="s">
        <v>1676</v>
      </c>
      <c r="Z124" s="284" t="s">
        <v>1689</v>
      </c>
      <c r="AA124" s="271" t="s">
        <v>39</v>
      </c>
      <c r="AB124" s="184"/>
      <c r="AC124" s="184"/>
      <c r="AD124" s="184"/>
      <c r="AE124" s="184"/>
      <c r="AF124" s="184"/>
      <c r="AG124" s="184"/>
      <c r="AH124" s="184"/>
      <c r="AI124" s="184" t="s">
        <v>837</v>
      </c>
      <c r="AJ124" s="184"/>
      <c r="AK124" s="184" t="s">
        <v>837</v>
      </c>
      <c r="AL124" s="184"/>
      <c r="AM124" s="184" t="s">
        <v>837</v>
      </c>
      <c r="AN124" s="184"/>
      <c r="AO124" s="184"/>
      <c r="AP124" s="184"/>
      <c r="AQ124" s="184"/>
      <c r="AR124" s="184"/>
      <c r="AS124" s="189" t="s">
        <v>1809</v>
      </c>
      <c r="AT124" s="6"/>
      <c r="AU124" s="6"/>
      <c r="AV124" s="187" t="s">
        <v>31</v>
      </c>
      <c r="AW124" s="223" t="s">
        <v>32</v>
      </c>
      <c r="AX124" s="253" t="s">
        <v>344</v>
      </c>
      <c r="AY124" s="12" t="s">
        <v>344</v>
      </c>
      <c r="AZ124" s="185" t="s">
        <v>344</v>
      </c>
      <c r="BA124" s="273" t="s">
        <v>1737</v>
      </c>
    </row>
    <row r="125" spans="1:53" s="223" customFormat="1" ht="15.75" customHeight="1">
      <c r="A125" s="223">
        <v>6072</v>
      </c>
      <c r="C125" s="223" t="s">
        <v>22</v>
      </c>
      <c r="E125" s="223" t="s">
        <v>23</v>
      </c>
      <c r="G125" s="310" t="s">
        <v>1434</v>
      </c>
      <c r="I125" s="223" t="s">
        <v>1772</v>
      </c>
      <c r="J125" s="223">
        <v>70</v>
      </c>
      <c r="K125" s="223" t="s">
        <v>203</v>
      </c>
      <c r="L125" s="223">
        <v>1</v>
      </c>
      <c r="M125" s="223" t="s">
        <v>1136</v>
      </c>
      <c r="N125" s="223">
        <v>2</v>
      </c>
      <c r="O125" s="223" t="s">
        <v>27</v>
      </c>
      <c r="Q125" s="223" t="s">
        <v>168</v>
      </c>
      <c r="R125" s="223">
        <v>327005</v>
      </c>
      <c r="S125" s="312">
        <v>42.2</v>
      </c>
      <c r="T125" s="223" t="s">
        <v>29</v>
      </c>
      <c r="U125" s="7">
        <v>130014</v>
      </c>
      <c r="V125" s="7" t="s">
        <v>2028</v>
      </c>
      <c r="W125" s="7">
        <v>30014</v>
      </c>
      <c r="X125" s="223" t="s">
        <v>2056</v>
      </c>
      <c r="Z125" s="284" t="s">
        <v>2095</v>
      </c>
      <c r="AA125" s="271" t="s">
        <v>39</v>
      </c>
      <c r="AB125" s="184"/>
      <c r="AC125" s="184"/>
      <c r="AD125" s="184"/>
      <c r="AE125" s="184"/>
      <c r="AF125" s="184"/>
      <c r="AG125" s="184"/>
      <c r="AH125" s="184"/>
      <c r="AI125" s="184"/>
      <c r="AJ125" s="184"/>
      <c r="AK125" s="184" t="s">
        <v>837</v>
      </c>
      <c r="AL125" s="184"/>
      <c r="AM125" s="184" t="s">
        <v>837</v>
      </c>
      <c r="AN125" s="184"/>
      <c r="AO125" s="184"/>
      <c r="AP125" s="184"/>
      <c r="AQ125" s="184"/>
      <c r="AR125" s="184"/>
      <c r="AS125" s="189"/>
      <c r="AT125" s="6"/>
      <c r="AU125" s="6"/>
      <c r="AV125" s="187" t="s">
        <v>31</v>
      </c>
      <c r="AW125" s="223" t="s">
        <v>32</v>
      </c>
      <c r="AX125" s="253" t="s">
        <v>344</v>
      </c>
      <c r="AY125" s="12" t="s">
        <v>344</v>
      </c>
      <c r="AZ125" s="185" t="s">
        <v>344</v>
      </c>
      <c r="BA125" s="273" t="s">
        <v>1738</v>
      </c>
    </row>
    <row r="126" spans="1:53" s="223" customFormat="1" ht="15.75" customHeight="1">
      <c r="A126" s="223">
        <v>6072</v>
      </c>
      <c r="C126" s="223" t="s">
        <v>22</v>
      </c>
      <c r="E126" s="223" t="s">
        <v>23</v>
      </c>
      <c r="G126" s="310" t="s">
        <v>1434</v>
      </c>
      <c r="I126" s="223" t="s">
        <v>1772</v>
      </c>
      <c r="J126" s="223">
        <v>110</v>
      </c>
      <c r="K126" s="223" t="s">
        <v>82</v>
      </c>
      <c r="L126" s="223">
        <v>1</v>
      </c>
      <c r="M126" s="223" t="s">
        <v>1136</v>
      </c>
      <c r="N126" s="223">
        <v>2</v>
      </c>
      <c r="O126" s="223" t="s">
        <v>27</v>
      </c>
      <c r="Q126" s="223" t="s">
        <v>168</v>
      </c>
      <c r="S126" s="312">
        <v>62.5</v>
      </c>
      <c r="T126" s="223" t="s">
        <v>29</v>
      </c>
      <c r="U126" s="7">
        <v>130015</v>
      </c>
      <c r="V126" s="7" t="s">
        <v>1677</v>
      </c>
      <c r="W126" s="7">
        <v>30015</v>
      </c>
      <c r="X126" s="223" t="s">
        <v>2057</v>
      </c>
      <c r="Z126" s="284" t="s">
        <v>2096</v>
      </c>
      <c r="AA126" s="271" t="s">
        <v>39</v>
      </c>
      <c r="AB126" s="184"/>
      <c r="AC126" s="184"/>
      <c r="AD126" s="184"/>
      <c r="AE126" s="184"/>
      <c r="AF126" s="184"/>
      <c r="AG126" s="184"/>
      <c r="AH126" s="184"/>
      <c r="AI126" s="184"/>
      <c r="AJ126" s="184"/>
      <c r="AK126" s="184" t="s">
        <v>837</v>
      </c>
      <c r="AL126" s="184"/>
      <c r="AM126" s="184" t="s">
        <v>837</v>
      </c>
      <c r="AN126" s="184"/>
      <c r="AO126" s="184"/>
      <c r="AP126" s="184"/>
      <c r="AQ126" s="184"/>
      <c r="AR126" s="184"/>
      <c r="AS126" s="189"/>
      <c r="AT126" s="6"/>
      <c r="AU126" s="6"/>
      <c r="AV126" s="187" t="s">
        <v>31</v>
      </c>
      <c r="AW126" s="223" t="s">
        <v>32</v>
      </c>
      <c r="AX126" s="253" t="s">
        <v>344</v>
      </c>
      <c r="AY126" s="12" t="s">
        <v>344</v>
      </c>
      <c r="AZ126" s="185" t="s">
        <v>344</v>
      </c>
      <c r="BA126" s="273" t="s">
        <v>1739</v>
      </c>
    </row>
    <row r="127" spans="1:53" s="223" customFormat="1" ht="15.75" customHeight="1">
      <c r="A127" s="223">
        <v>6072</v>
      </c>
      <c r="C127" s="223" t="s">
        <v>22</v>
      </c>
      <c r="E127" s="223" t="s">
        <v>23</v>
      </c>
      <c r="G127" s="310" t="s">
        <v>1434</v>
      </c>
      <c r="I127" s="223" t="s">
        <v>1772</v>
      </c>
      <c r="J127" s="223">
        <v>120</v>
      </c>
      <c r="K127" s="223" t="s">
        <v>87</v>
      </c>
      <c r="L127" s="223">
        <v>1</v>
      </c>
      <c r="M127" s="223" t="s">
        <v>1136</v>
      </c>
      <c r="N127" s="223">
        <v>2</v>
      </c>
      <c r="O127" s="223" t="s">
        <v>27</v>
      </c>
      <c r="Q127" s="223" t="s">
        <v>168</v>
      </c>
      <c r="S127" s="312">
        <v>71.599999999999994</v>
      </c>
      <c r="T127" s="223" t="s">
        <v>29</v>
      </c>
      <c r="U127" s="7">
        <v>130016</v>
      </c>
      <c r="V127" s="7" t="s">
        <v>1678</v>
      </c>
      <c r="W127" s="7">
        <v>30016</v>
      </c>
      <c r="X127" s="223" t="s">
        <v>2058</v>
      </c>
      <c r="Z127" s="284" t="s">
        <v>2097</v>
      </c>
      <c r="AA127" s="271" t="s">
        <v>39</v>
      </c>
      <c r="AB127" s="184"/>
      <c r="AC127" s="184"/>
      <c r="AD127" s="184"/>
      <c r="AE127" s="184"/>
      <c r="AF127" s="184"/>
      <c r="AG127" s="184"/>
      <c r="AH127" s="184"/>
      <c r="AI127" s="184"/>
      <c r="AJ127" s="184"/>
      <c r="AK127" s="184" t="s">
        <v>837</v>
      </c>
      <c r="AL127" s="184"/>
      <c r="AM127" s="184" t="s">
        <v>837</v>
      </c>
      <c r="AN127" s="184"/>
      <c r="AO127" s="184"/>
      <c r="AP127" s="184"/>
      <c r="AQ127" s="184"/>
      <c r="AR127" s="184"/>
      <c r="AS127" s="189"/>
      <c r="AT127" s="6"/>
      <c r="AU127" s="6"/>
      <c r="AV127" s="187" t="s">
        <v>31</v>
      </c>
      <c r="AW127" s="223" t="s">
        <v>32</v>
      </c>
      <c r="AX127" s="253" t="s">
        <v>344</v>
      </c>
      <c r="AY127" s="12" t="s">
        <v>344</v>
      </c>
      <c r="AZ127" s="185" t="s">
        <v>344</v>
      </c>
      <c r="BA127" s="273" t="s">
        <v>1740</v>
      </c>
    </row>
    <row r="128" spans="1:53" s="223" customFormat="1" ht="15.75" customHeight="1">
      <c r="A128" s="223">
        <v>6072</v>
      </c>
      <c r="C128" s="223" t="s">
        <v>22</v>
      </c>
      <c r="E128" s="223" t="s">
        <v>23</v>
      </c>
      <c r="G128" s="310" t="s">
        <v>1434</v>
      </c>
      <c r="I128" s="223" t="s">
        <v>1772</v>
      </c>
      <c r="J128" s="223">
        <v>130</v>
      </c>
      <c r="K128" s="223" t="s">
        <v>90</v>
      </c>
      <c r="L128" s="223">
        <v>1</v>
      </c>
      <c r="M128" s="223" t="s">
        <v>1136</v>
      </c>
      <c r="N128" s="223">
        <v>2</v>
      </c>
      <c r="O128" s="223" t="s">
        <v>27</v>
      </c>
      <c r="Q128" s="223" t="s">
        <v>168</v>
      </c>
      <c r="S128" s="312">
        <v>74.5</v>
      </c>
      <c r="T128" s="223" t="s">
        <v>29</v>
      </c>
      <c r="U128" s="7">
        <v>130017</v>
      </c>
      <c r="V128" s="7" t="s">
        <v>1679</v>
      </c>
      <c r="W128" s="7">
        <v>30017</v>
      </c>
      <c r="X128" s="223" t="s">
        <v>2059</v>
      </c>
      <c r="Z128" s="284" t="s">
        <v>2098</v>
      </c>
      <c r="AA128" s="271" t="s">
        <v>39</v>
      </c>
      <c r="AB128" s="184"/>
      <c r="AC128" s="184"/>
      <c r="AD128" s="184"/>
      <c r="AE128" s="184"/>
      <c r="AF128" s="184"/>
      <c r="AG128" s="184"/>
      <c r="AH128" s="184"/>
      <c r="AI128" s="184"/>
      <c r="AJ128" s="184"/>
      <c r="AK128" s="184" t="s">
        <v>837</v>
      </c>
      <c r="AL128" s="184"/>
      <c r="AM128" s="184" t="s">
        <v>837</v>
      </c>
      <c r="AN128" s="184"/>
      <c r="AO128" s="184"/>
      <c r="AP128" s="184"/>
      <c r="AQ128" s="184"/>
      <c r="AR128" s="184"/>
      <c r="AS128" s="189"/>
      <c r="AT128" s="6"/>
      <c r="AU128" s="6"/>
      <c r="AV128" s="187" t="s">
        <v>31</v>
      </c>
      <c r="AW128" s="223" t="s">
        <v>32</v>
      </c>
      <c r="AX128" s="253" t="s">
        <v>344</v>
      </c>
      <c r="AY128" s="12" t="s">
        <v>344</v>
      </c>
      <c r="AZ128" s="185" t="s">
        <v>344</v>
      </c>
      <c r="BA128" s="273" t="s">
        <v>1741</v>
      </c>
    </row>
    <row r="129" spans="1:53" s="223" customFormat="1" ht="15.75" customHeight="1">
      <c r="A129" s="223">
        <v>6072</v>
      </c>
      <c r="C129" s="223" t="s">
        <v>22</v>
      </c>
      <c r="E129" s="223" t="s">
        <v>23</v>
      </c>
      <c r="G129" s="310" t="s">
        <v>1434</v>
      </c>
      <c r="I129" s="223" t="s">
        <v>1772</v>
      </c>
      <c r="J129" s="223">
        <v>200</v>
      </c>
      <c r="K129" s="223" t="s">
        <v>93</v>
      </c>
      <c r="L129" s="223">
        <v>1</v>
      </c>
      <c r="M129" s="223" t="s">
        <v>1136</v>
      </c>
      <c r="N129" s="223">
        <v>2</v>
      </c>
      <c r="O129" s="223" t="s">
        <v>27</v>
      </c>
      <c r="Q129" s="223" t="s">
        <v>168</v>
      </c>
      <c r="S129" s="312">
        <v>101.6</v>
      </c>
      <c r="T129" s="223" t="s">
        <v>29</v>
      </c>
      <c r="U129" s="7">
        <v>130018</v>
      </c>
      <c r="V129" s="7" t="s">
        <v>1680</v>
      </c>
      <c r="W129" s="7">
        <v>30018</v>
      </c>
      <c r="X129" s="223" t="s">
        <v>2060</v>
      </c>
      <c r="Z129" s="284" t="s">
        <v>2099</v>
      </c>
      <c r="AA129" s="271" t="s">
        <v>39</v>
      </c>
      <c r="AB129" s="184"/>
      <c r="AC129" s="184"/>
      <c r="AD129" s="184"/>
      <c r="AE129" s="184"/>
      <c r="AF129" s="184"/>
      <c r="AG129" s="184"/>
      <c r="AH129" s="184"/>
      <c r="AI129" s="184"/>
      <c r="AJ129" s="184"/>
      <c r="AK129" s="184" t="s">
        <v>837</v>
      </c>
      <c r="AL129" s="184"/>
      <c r="AM129" s="184" t="s">
        <v>837</v>
      </c>
      <c r="AN129" s="184"/>
      <c r="AO129" s="184"/>
      <c r="AP129" s="184"/>
      <c r="AQ129" s="184"/>
      <c r="AR129" s="184"/>
      <c r="AS129" s="189"/>
      <c r="AT129" s="6"/>
      <c r="AU129" s="6"/>
      <c r="AV129" s="187" t="s">
        <v>31</v>
      </c>
      <c r="AW129" s="223" t="s">
        <v>32</v>
      </c>
      <c r="AX129" s="253" t="s">
        <v>344</v>
      </c>
      <c r="AY129" s="12" t="s">
        <v>344</v>
      </c>
      <c r="AZ129" s="185" t="s">
        <v>344</v>
      </c>
      <c r="BA129" s="273" t="s">
        <v>1742</v>
      </c>
    </row>
    <row r="130" spans="1:53" s="223" customFormat="1" ht="15.75" customHeight="1">
      <c r="A130" s="223">
        <v>6072</v>
      </c>
      <c r="C130" s="223" t="s">
        <v>22</v>
      </c>
      <c r="E130" s="223" t="s">
        <v>23</v>
      </c>
      <c r="G130" s="310" t="s">
        <v>1434</v>
      </c>
      <c r="I130" s="223" t="s">
        <v>1772</v>
      </c>
      <c r="J130" s="223">
        <v>300</v>
      </c>
      <c r="K130" s="223" t="s">
        <v>96</v>
      </c>
      <c r="L130" s="223">
        <v>1</v>
      </c>
      <c r="M130" s="223" t="s">
        <v>1136</v>
      </c>
      <c r="N130" s="223">
        <v>2</v>
      </c>
      <c r="O130" s="223" t="s">
        <v>27</v>
      </c>
      <c r="Q130" s="223" t="s">
        <v>168</v>
      </c>
      <c r="S130" s="312">
        <v>144</v>
      </c>
      <c r="T130" s="223" t="s">
        <v>29</v>
      </c>
      <c r="U130" s="7">
        <v>130019</v>
      </c>
      <c r="V130" s="7" t="s">
        <v>1681</v>
      </c>
      <c r="W130" s="7">
        <v>30019</v>
      </c>
      <c r="X130" s="223" t="s">
        <v>2061</v>
      </c>
      <c r="Z130" s="284" t="s">
        <v>2100</v>
      </c>
      <c r="AA130" s="271" t="s">
        <v>39</v>
      </c>
      <c r="AB130" s="184"/>
      <c r="AC130" s="184"/>
      <c r="AD130" s="184"/>
      <c r="AE130" s="184"/>
      <c r="AF130" s="184"/>
      <c r="AG130" s="184"/>
      <c r="AH130" s="184"/>
      <c r="AI130" s="184"/>
      <c r="AJ130" s="184"/>
      <c r="AK130" s="184" t="s">
        <v>837</v>
      </c>
      <c r="AL130" s="184"/>
      <c r="AM130" s="184" t="s">
        <v>837</v>
      </c>
      <c r="AN130" s="184"/>
      <c r="AO130" s="184"/>
      <c r="AP130" s="184"/>
      <c r="AQ130" s="184"/>
      <c r="AR130" s="184"/>
      <c r="AS130" s="189"/>
      <c r="AT130" s="6"/>
      <c r="AU130" s="6"/>
      <c r="AV130" s="187" t="s">
        <v>31</v>
      </c>
      <c r="AW130" s="223" t="s">
        <v>32</v>
      </c>
      <c r="AX130" s="253" t="s">
        <v>344</v>
      </c>
      <c r="AY130" s="12" t="s">
        <v>344</v>
      </c>
      <c r="AZ130" s="185" t="s">
        <v>344</v>
      </c>
      <c r="BA130" s="273" t="s">
        <v>1743</v>
      </c>
    </row>
    <row r="131" spans="1:53" s="223" customFormat="1" ht="15.75" customHeight="1">
      <c r="A131" s="223">
        <v>6072</v>
      </c>
      <c r="C131" s="223" t="s">
        <v>22</v>
      </c>
      <c r="E131" s="223" t="s">
        <v>23</v>
      </c>
      <c r="G131" s="310" t="s">
        <v>1434</v>
      </c>
      <c r="I131" s="223" t="s">
        <v>1772</v>
      </c>
      <c r="J131" s="223">
        <v>480</v>
      </c>
      <c r="K131" s="223" t="s">
        <v>35</v>
      </c>
      <c r="L131" s="223">
        <v>1</v>
      </c>
      <c r="M131" s="223" t="s">
        <v>1136</v>
      </c>
      <c r="N131" s="223">
        <v>2</v>
      </c>
      <c r="O131" s="223" t="s">
        <v>27</v>
      </c>
      <c r="Q131" s="223" t="s">
        <v>168</v>
      </c>
      <c r="R131" s="223">
        <v>389010</v>
      </c>
      <c r="S131" s="312">
        <v>192.8</v>
      </c>
      <c r="T131" s="223" t="s">
        <v>29</v>
      </c>
      <c r="U131" s="7">
        <v>130020</v>
      </c>
      <c r="V131" s="7" t="s">
        <v>1682</v>
      </c>
      <c r="W131" s="7">
        <v>30020</v>
      </c>
      <c r="X131" s="223" t="s">
        <v>2062</v>
      </c>
      <c r="Z131" s="284" t="s">
        <v>2101</v>
      </c>
      <c r="AA131" s="271" t="s">
        <v>39</v>
      </c>
      <c r="AB131" s="184"/>
      <c r="AC131" s="184"/>
      <c r="AD131" s="184"/>
      <c r="AE131" s="184"/>
      <c r="AF131" s="184"/>
      <c r="AG131" s="184"/>
      <c r="AH131" s="184"/>
      <c r="AI131" s="184"/>
      <c r="AJ131" s="184"/>
      <c r="AK131" s="184" t="s">
        <v>837</v>
      </c>
      <c r="AL131" s="184"/>
      <c r="AM131" s="184"/>
      <c r="AN131" s="184"/>
      <c r="AO131" s="184"/>
      <c r="AP131" s="184"/>
      <c r="AQ131" s="184"/>
      <c r="AR131" s="184"/>
      <c r="AS131" s="189"/>
      <c r="AT131" s="6"/>
      <c r="AU131" s="6"/>
      <c r="AV131" s="187" t="s">
        <v>31</v>
      </c>
      <c r="AW131" s="223" t="s">
        <v>32</v>
      </c>
      <c r="AX131" s="253" t="s">
        <v>344</v>
      </c>
      <c r="AY131" s="12" t="s">
        <v>344</v>
      </c>
      <c r="AZ131" s="185" t="s">
        <v>344</v>
      </c>
      <c r="BA131" s="273" t="s">
        <v>1744</v>
      </c>
    </row>
    <row r="132" spans="1:53" s="223" customFormat="1" ht="15.75" customHeight="1">
      <c r="A132" s="291">
        <v>6072</v>
      </c>
      <c r="B132" s="291"/>
      <c r="C132" s="291" t="s">
        <v>55</v>
      </c>
      <c r="D132" s="291"/>
      <c r="E132" s="291" t="s">
        <v>1435</v>
      </c>
      <c r="F132" s="291"/>
      <c r="G132" s="310" t="s">
        <v>1434</v>
      </c>
      <c r="H132" s="291"/>
      <c r="I132" s="291" t="s">
        <v>1772</v>
      </c>
      <c r="J132" s="291">
        <v>210</v>
      </c>
      <c r="K132" s="291" t="s">
        <v>56</v>
      </c>
      <c r="L132" s="291">
        <v>1</v>
      </c>
      <c r="M132" s="291" t="s">
        <v>1136</v>
      </c>
      <c r="N132" s="291">
        <v>2</v>
      </c>
      <c r="O132" s="291" t="s">
        <v>27</v>
      </c>
      <c r="P132" s="291"/>
      <c r="Q132" s="291" t="s">
        <v>168</v>
      </c>
      <c r="R132" s="291"/>
      <c r="S132" s="312">
        <v>111.6</v>
      </c>
      <c r="T132" s="291" t="s">
        <v>29</v>
      </c>
      <c r="U132" s="7">
        <v>130021</v>
      </c>
      <c r="V132" s="7" t="s">
        <v>1436</v>
      </c>
      <c r="W132" s="7">
        <v>30021</v>
      </c>
      <c r="X132" s="291" t="s">
        <v>1437</v>
      </c>
      <c r="Y132" s="291"/>
      <c r="Z132" s="284" t="s">
        <v>1438</v>
      </c>
      <c r="AA132" s="271" t="s">
        <v>31</v>
      </c>
      <c r="AB132" s="184"/>
      <c r="AC132" s="184"/>
      <c r="AD132" s="184"/>
      <c r="AE132" s="184"/>
      <c r="AF132" s="184"/>
      <c r="AG132" s="184"/>
      <c r="AH132" s="184"/>
      <c r="AI132" s="184"/>
      <c r="AJ132" s="184"/>
      <c r="AK132" s="184"/>
      <c r="AL132" s="184" t="s">
        <v>837</v>
      </c>
      <c r="AM132" s="184" t="s">
        <v>837</v>
      </c>
      <c r="AN132" s="184"/>
      <c r="AO132" s="184"/>
      <c r="AP132" s="184"/>
      <c r="AQ132" s="184"/>
      <c r="AR132" s="184"/>
      <c r="AS132" s="189" t="s">
        <v>1924</v>
      </c>
      <c r="AT132" s="359"/>
      <c r="AU132" s="359"/>
      <c r="AV132" s="187" t="s">
        <v>31</v>
      </c>
      <c r="AW132" s="291" t="s">
        <v>32</v>
      </c>
      <c r="AX132" s="291" t="s">
        <v>344</v>
      </c>
      <c r="AY132" s="12" t="s">
        <v>344</v>
      </c>
      <c r="AZ132" s="185" t="s">
        <v>344</v>
      </c>
      <c r="BA132" s="273" t="s">
        <v>1552</v>
      </c>
    </row>
    <row r="133" spans="1:53" s="223" customFormat="1" ht="15.75" customHeight="1">
      <c r="A133" s="291">
        <v>6072</v>
      </c>
      <c r="B133" s="291"/>
      <c r="C133" s="291" t="s">
        <v>55</v>
      </c>
      <c r="D133" s="291"/>
      <c r="E133" s="291" t="s">
        <v>1435</v>
      </c>
      <c r="F133" s="291"/>
      <c r="G133" s="310" t="s">
        <v>1434</v>
      </c>
      <c r="H133" s="291"/>
      <c r="I133" s="291" t="s">
        <v>1772</v>
      </c>
      <c r="J133" s="291">
        <v>310</v>
      </c>
      <c r="K133" s="291" t="s">
        <v>1207</v>
      </c>
      <c r="L133" s="291">
        <v>1</v>
      </c>
      <c r="M133" s="291" t="s">
        <v>1136</v>
      </c>
      <c r="N133" s="291">
        <v>2</v>
      </c>
      <c r="O133" s="291" t="s">
        <v>27</v>
      </c>
      <c r="P133" s="291"/>
      <c r="Q133" s="291" t="s">
        <v>168</v>
      </c>
      <c r="R133" s="291"/>
      <c r="S133" s="312">
        <v>121.2</v>
      </c>
      <c r="T133" s="291" t="s">
        <v>29</v>
      </c>
      <c r="U133" s="7">
        <v>130022</v>
      </c>
      <c r="V133" s="7" t="s">
        <v>1439</v>
      </c>
      <c r="W133" s="7">
        <v>30022</v>
      </c>
      <c r="X133" s="291" t="s">
        <v>1440</v>
      </c>
      <c r="Y133" s="291"/>
      <c r="Z133" s="284" t="s">
        <v>1441</v>
      </c>
      <c r="AA133" s="271" t="s">
        <v>31</v>
      </c>
      <c r="AB133" s="184"/>
      <c r="AC133" s="184"/>
      <c r="AD133" s="184"/>
      <c r="AE133" s="184"/>
      <c r="AF133" s="184"/>
      <c r="AG133" s="184"/>
      <c r="AH133" s="184"/>
      <c r="AI133" s="184"/>
      <c r="AJ133" s="184"/>
      <c r="AK133" s="184"/>
      <c r="AL133" s="184" t="s">
        <v>837</v>
      </c>
      <c r="AM133" s="184" t="s">
        <v>837</v>
      </c>
      <c r="AN133" s="184"/>
      <c r="AO133" s="184"/>
      <c r="AP133" s="184"/>
      <c r="AQ133" s="184"/>
      <c r="AR133" s="184"/>
      <c r="AS133" s="189" t="s">
        <v>1924</v>
      </c>
      <c r="AT133" s="6"/>
      <c r="AU133" s="13"/>
      <c r="AV133" s="187" t="s">
        <v>31</v>
      </c>
      <c r="AW133" s="291" t="s">
        <v>32</v>
      </c>
      <c r="AX133" s="291" t="s">
        <v>344</v>
      </c>
      <c r="AY133" s="12" t="s">
        <v>344</v>
      </c>
      <c r="AZ133" s="185" t="s">
        <v>344</v>
      </c>
      <c r="BA133" s="273" t="s">
        <v>1553</v>
      </c>
    </row>
    <row r="134" spans="1:53" s="223" customFormat="1" ht="15.75" customHeight="1">
      <c r="A134" s="291">
        <v>6072</v>
      </c>
      <c r="B134" s="291"/>
      <c r="C134" s="291" t="s">
        <v>180</v>
      </c>
      <c r="D134" s="291"/>
      <c r="E134" s="291" t="s">
        <v>181</v>
      </c>
      <c r="F134" s="291"/>
      <c r="G134" s="310" t="s">
        <v>1434</v>
      </c>
      <c r="H134" s="291"/>
      <c r="I134" s="291" t="s">
        <v>1772</v>
      </c>
      <c r="J134" s="291">
        <v>280</v>
      </c>
      <c r="K134" s="291" t="s">
        <v>182</v>
      </c>
      <c r="L134" s="291">
        <v>1</v>
      </c>
      <c r="M134" s="291" t="s">
        <v>1136</v>
      </c>
      <c r="N134" s="291">
        <v>2</v>
      </c>
      <c r="O134" s="291" t="s">
        <v>27</v>
      </c>
      <c r="P134" s="291"/>
      <c r="Q134" s="291" t="s">
        <v>168</v>
      </c>
      <c r="R134" s="291"/>
      <c r="S134" s="312">
        <v>101.6</v>
      </c>
      <c r="T134" s="291" t="s">
        <v>29</v>
      </c>
      <c r="U134" s="7">
        <v>130023</v>
      </c>
      <c r="V134" s="7" t="s">
        <v>2029</v>
      </c>
      <c r="W134" s="7">
        <v>30023</v>
      </c>
      <c r="X134" s="291" t="s">
        <v>2050</v>
      </c>
      <c r="Y134" s="291"/>
      <c r="Z134" s="284" t="s">
        <v>2102</v>
      </c>
      <c r="AA134" s="271" t="s">
        <v>39</v>
      </c>
      <c r="AB134" s="184"/>
      <c r="AC134" s="184"/>
      <c r="AD134" s="184"/>
      <c r="AE134" s="184"/>
      <c r="AF134" s="184"/>
      <c r="AG134" s="184"/>
      <c r="AH134" s="184"/>
      <c r="AI134" s="184"/>
      <c r="AJ134" s="184"/>
      <c r="AK134" s="184" t="s">
        <v>837</v>
      </c>
      <c r="AL134" s="184"/>
      <c r="AM134" s="184" t="s">
        <v>837</v>
      </c>
      <c r="AN134" s="184"/>
      <c r="AO134" s="184"/>
      <c r="AP134" s="184"/>
      <c r="AQ134" s="184"/>
      <c r="AR134" s="184"/>
      <c r="AS134" s="189"/>
      <c r="AT134" s="11"/>
      <c r="AU134" s="15"/>
      <c r="AV134" s="187" t="s">
        <v>31</v>
      </c>
      <c r="AW134" s="291" t="s">
        <v>32</v>
      </c>
      <c r="AX134" s="291" t="s">
        <v>344</v>
      </c>
      <c r="AY134" s="12" t="s">
        <v>344</v>
      </c>
      <c r="AZ134" s="185" t="s">
        <v>344</v>
      </c>
      <c r="BA134" s="273" t="s">
        <v>1751</v>
      </c>
    </row>
    <row r="135" spans="1:53" s="223" customFormat="1" ht="15.75" customHeight="1">
      <c r="A135" s="291">
        <v>6072</v>
      </c>
      <c r="B135" s="291"/>
      <c r="C135" s="291" t="s">
        <v>180</v>
      </c>
      <c r="D135" s="291"/>
      <c r="E135" s="291" t="s">
        <v>181</v>
      </c>
      <c r="F135" s="291"/>
      <c r="G135" s="310" t="s">
        <v>1434</v>
      </c>
      <c r="H135" s="291"/>
      <c r="I135" s="291" t="s">
        <v>1772</v>
      </c>
      <c r="J135" s="291">
        <v>380</v>
      </c>
      <c r="K135" s="291" t="s">
        <v>185</v>
      </c>
      <c r="L135" s="291">
        <v>1</v>
      </c>
      <c r="M135" s="291" t="s">
        <v>1136</v>
      </c>
      <c r="N135" s="291">
        <v>2</v>
      </c>
      <c r="O135" s="291" t="s">
        <v>27</v>
      </c>
      <c r="P135" s="291"/>
      <c r="Q135" s="291" t="s">
        <v>168</v>
      </c>
      <c r="R135" s="291"/>
      <c r="S135" s="312">
        <v>123.2</v>
      </c>
      <c r="T135" s="291" t="s">
        <v>29</v>
      </c>
      <c r="U135" s="7">
        <v>130024</v>
      </c>
      <c r="V135" s="7" t="s">
        <v>2030</v>
      </c>
      <c r="W135" s="7">
        <v>30024</v>
      </c>
      <c r="X135" s="291" t="s">
        <v>2051</v>
      </c>
      <c r="Y135" s="291"/>
      <c r="Z135" s="284" t="s">
        <v>2103</v>
      </c>
      <c r="AA135" s="271" t="s">
        <v>39</v>
      </c>
      <c r="AB135" s="184"/>
      <c r="AC135" s="184"/>
      <c r="AD135" s="184"/>
      <c r="AE135" s="184"/>
      <c r="AF135" s="184"/>
      <c r="AG135" s="184"/>
      <c r="AH135" s="184"/>
      <c r="AI135" s="184"/>
      <c r="AJ135" s="184"/>
      <c r="AK135" s="184" t="s">
        <v>837</v>
      </c>
      <c r="AL135" s="184"/>
      <c r="AM135" s="184" t="s">
        <v>837</v>
      </c>
      <c r="AN135" s="184"/>
      <c r="AO135" s="184"/>
      <c r="AP135" s="184"/>
      <c r="AQ135" s="184"/>
      <c r="AR135" s="184"/>
      <c r="AS135" s="189"/>
      <c r="AT135" s="6"/>
      <c r="AU135" s="6"/>
      <c r="AV135" s="187" t="s">
        <v>31</v>
      </c>
      <c r="AW135" s="291" t="s">
        <v>32</v>
      </c>
      <c r="AX135" s="291" t="s">
        <v>344</v>
      </c>
      <c r="AY135" s="12" t="s">
        <v>344</v>
      </c>
      <c r="AZ135" s="185" t="s">
        <v>344</v>
      </c>
      <c r="BA135" s="273" t="s">
        <v>1752</v>
      </c>
    </row>
    <row r="136" spans="1:53" s="223" customFormat="1" ht="15.75" customHeight="1">
      <c r="A136" s="291">
        <v>6072</v>
      </c>
      <c r="B136" s="291"/>
      <c r="C136" s="291" t="s">
        <v>180</v>
      </c>
      <c r="D136" s="291"/>
      <c r="E136" s="291" t="s">
        <v>181</v>
      </c>
      <c r="F136" s="291"/>
      <c r="G136" s="310" t="s">
        <v>1434</v>
      </c>
      <c r="H136" s="291"/>
      <c r="I136" s="291" t="s">
        <v>1772</v>
      </c>
      <c r="J136" s="291">
        <v>390</v>
      </c>
      <c r="K136" s="291" t="s">
        <v>187</v>
      </c>
      <c r="L136" s="291">
        <v>1</v>
      </c>
      <c r="M136" s="291" t="s">
        <v>1136</v>
      </c>
      <c r="N136" s="291">
        <v>2</v>
      </c>
      <c r="O136" s="291" t="s">
        <v>27</v>
      </c>
      <c r="P136" s="291"/>
      <c r="Q136" s="291" t="s">
        <v>168</v>
      </c>
      <c r="R136" s="291"/>
      <c r="S136" s="312">
        <v>144</v>
      </c>
      <c r="T136" s="291" t="s">
        <v>29</v>
      </c>
      <c r="U136" s="7">
        <v>130025</v>
      </c>
      <c r="V136" s="7" t="s">
        <v>2031</v>
      </c>
      <c r="W136" s="7">
        <v>30025</v>
      </c>
      <c r="X136" s="291" t="s">
        <v>2052</v>
      </c>
      <c r="Y136" s="291"/>
      <c r="Z136" s="284" t="s">
        <v>2104</v>
      </c>
      <c r="AA136" s="271" t="s">
        <v>39</v>
      </c>
      <c r="AB136" s="184"/>
      <c r="AC136" s="184"/>
      <c r="AD136" s="184"/>
      <c r="AE136" s="184"/>
      <c r="AF136" s="184"/>
      <c r="AG136" s="184"/>
      <c r="AH136" s="184"/>
      <c r="AI136" s="184"/>
      <c r="AJ136" s="184"/>
      <c r="AK136" s="184" t="s">
        <v>837</v>
      </c>
      <c r="AL136" s="184"/>
      <c r="AM136" s="184" t="s">
        <v>837</v>
      </c>
      <c r="AN136" s="184"/>
      <c r="AO136" s="184"/>
      <c r="AP136" s="184"/>
      <c r="AQ136" s="184"/>
      <c r="AR136" s="184"/>
      <c r="AS136" s="189"/>
      <c r="AT136" s="359"/>
      <c r="AU136" s="359"/>
      <c r="AV136" s="187" t="s">
        <v>31</v>
      </c>
      <c r="AW136" s="291" t="s">
        <v>32</v>
      </c>
      <c r="AX136" s="291" t="s">
        <v>344</v>
      </c>
      <c r="AY136" s="12" t="s">
        <v>344</v>
      </c>
      <c r="AZ136" s="185" t="s">
        <v>344</v>
      </c>
      <c r="BA136" s="273" t="s">
        <v>1753</v>
      </c>
    </row>
    <row r="137" spans="1:53" s="223" customFormat="1" ht="15.75" customHeight="1">
      <c r="A137" s="291">
        <v>6072</v>
      </c>
      <c r="B137" s="291"/>
      <c r="C137" s="291" t="s">
        <v>112</v>
      </c>
      <c r="D137" s="291"/>
      <c r="E137" s="291" t="s">
        <v>113</v>
      </c>
      <c r="F137" s="291"/>
      <c r="G137" s="310" t="s">
        <v>1434</v>
      </c>
      <c r="H137" s="291"/>
      <c r="I137" s="291" t="s">
        <v>1772</v>
      </c>
      <c r="J137" s="291">
        <v>270</v>
      </c>
      <c r="K137" s="291" t="s">
        <v>114</v>
      </c>
      <c r="L137" s="291">
        <v>1</v>
      </c>
      <c r="M137" s="291" t="s">
        <v>1136</v>
      </c>
      <c r="N137" s="291">
        <v>2</v>
      </c>
      <c r="O137" s="291" t="s">
        <v>27</v>
      </c>
      <c r="P137" s="291"/>
      <c r="Q137" s="291" t="s">
        <v>168</v>
      </c>
      <c r="R137" s="291"/>
      <c r="S137" s="312">
        <v>101.6</v>
      </c>
      <c r="T137" s="291" t="s">
        <v>29</v>
      </c>
      <c r="U137" s="7">
        <v>130026</v>
      </c>
      <c r="V137" s="7" t="s">
        <v>1669</v>
      </c>
      <c r="W137" s="7">
        <v>30026</v>
      </c>
      <c r="X137" s="291" t="s">
        <v>2053</v>
      </c>
      <c r="Y137" s="291"/>
      <c r="Z137" s="284" t="s">
        <v>2105</v>
      </c>
      <c r="AA137" s="271" t="s">
        <v>39</v>
      </c>
      <c r="AB137" s="184"/>
      <c r="AC137" s="184"/>
      <c r="AD137" s="184"/>
      <c r="AE137" s="184"/>
      <c r="AF137" s="184"/>
      <c r="AG137" s="184"/>
      <c r="AH137" s="184"/>
      <c r="AI137" s="184"/>
      <c r="AJ137" s="184"/>
      <c r="AK137" s="184" t="s">
        <v>837</v>
      </c>
      <c r="AL137" s="184"/>
      <c r="AM137" s="184" t="s">
        <v>837</v>
      </c>
      <c r="AN137" s="184"/>
      <c r="AO137" s="184"/>
      <c r="AP137" s="184"/>
      <c r="AQ137" s="184"/>
      <c r="AR137" s="184"/>
      <c r="AS137" s="189"/>
      <c r="AT137" s="359"/>
      <c r="AU137" s="359"/>
      <c r="AV137" s="187" t="s">
        <v>31</v>
      </c>
      <c r="AW137" s="291" t="s">
        <v>32</v>
      </c>
      <c r="AX137" s="291" t="s">
        <v>344</v>
      </c>
      <c r="AY137" s="12" t="s">
        <v>344</v>
      </c>
      <c r="AZ137" s="185" t="s">
        <v>344</v>
      </c>
      <c r="BA137" s="273" t="s">
        <v>1754</v>
      </c>
    </row>
    <row r="138" spans="1:53" s="223" customFormat="1" ht="15.75" customHeight="1">
      <c r="A138" s="223">
        <v>6072</v>
      </c>
      <c r="C138" s="223" t="s">
        <v>112</v>
      </c>
      <c r="E138" s="223" t="s">
        <v>113</v>
      </c>
      <c r="G138" s="310" t="s">
        <v>1434</v>
      </c>
      <c r="I138" s="223" t="s">
        <v>1772</v>
      </c>
      <c r="J138" s="223">
        <v>370</v>
      </c>
      <c r="K138" s="223" t="s">
        <v>117</v>
      </c>
      <c r="L138" s="223">
        <v>1</v>
      </c>
      <c r="M138" s="223" t="s">
        <v>1136</v>
      </c>
      <c r="N138" s="223">
        <v>2</v>
      </c>
      <c r="O138" s="223" t="s">
        <v>27</v>
      </c>
      <c r="Q138" s="223" t="s">
        <v>168</v>
      </c>
      <c r="S138" s="312">
        <v>144</v>
      </c>
      <c r="T138" s="223" t="s">
        <v>29</v>
      </c>
      <c r="U138" s="7">
        <v>130027</v>
      </c>
      <c r="V138" s="7" t="s">
        <v>1670</v>
      </c>
      <c r="W138" s="7">
        <v>30027</v>
      </c>
      <c r="X138" s="223" t="s">
        <v>2054</v>
      </c>
      <c r="Z138" s="284" t="s">
        <v>2106</v>
      </c>
      <c r="AA138" s="271" t="s">
        <v>39</v>
      </c>
      <c r="AB138" s="184"/>
      <c r="AC138" s="184"/>
      <c r="AD138" s="184"/>
      <c r="AE138" s="184"/>
      <c r="AF138" s="184"/>
      <c r="AG138" s="184"/>
      <c r="AH138" s="184"/>
      <c r="AI138" s="184"/>
      <c r="AJ138" s="184"/>
      <c r="AK138" s="184" t="s">
        <v>837</v>
      </c>
      <c r="AL138" s="184"/>
      <c r="AM138" s="184" t="s">
        <v>837</v>
      </c>
      <c r="AN138" s="184"/>
      <c r="AO138" s="184"/>
      <c r="AP138" s="184"/>
      <c r="AQ138" s="184"/>
      <c r="AR138" s="184"/>
      <c r="AS138" s="189"/>
      <c r="AV138" s="187" t="s">
        <v>31</v>
      </c>
      <c r="AW138" s="223" t="s">
        <v>32</v>
      </c>
      <c r="AX138" s="253" t="s">
        <v>344</v>
      </c>
      <c r="AY138" s="12" t="s">
        <v>344</v>
      </c>
      <c r="AZ138" s="185" t="s">
        <v>344</v>
      </c>
      <c r="BA138" s="273" t="s">
        <v>1755</v>
      </c>
    </row>
    <row r="139" spans="1:53" s="223" customFormat="1" ht="15.75" customHeight="1">
      <c r="A139" s="223">
        <v>6072</v>
      </c>
      <c r="C139" s="223" t="s">
        <v>112</v>
      </c>
      <c r="E139" s="223" t="s">
        <v>113</v>
      </c>
      <c r="G139" s="310" t="s">
        <v>1434</v>
      </c>
      <c r="I139" s="223" t="s">
        <v>1772</v>
      </c>
      <c r="J139" s="223">
        <v>470</v>
      </c>
      <c r="K139" s="223" t="s">
        <v>120</v>
      </c>
      <c r="L139" s="223">
        <v>1</v>
      </c>
      <c r="M139" s="223" t="s">
        <v>1136</v>
      </c>
      <c r="N139" s="223">
        <v>2</v>
      </c>
      <c r="O139" s="223" t="s">
        <v>27</v>
      </c>
      <c r="Q139" s="223" t="s">
        <v>168</v>
      </c>
      <c r="S139" s="312">
        <v>192.8</v>
      </c>
      <c r="T139" s="223" t="s">
        <v>29</v>
      </c>
      <c r="U139" s="7">
        <v>130028</v>
      </c>
      <c r="V139" s="7" t="s">
        <v>1671</v>
      </c>
      <c r="W139" s="7">
        <v>30028</v>
      </c>
      <c r="X139" s="223" t="s">
        <v>2055</v>
      </c>
      <c r="Z139" s="284" t="s">
        <v>2107</v>
      </c>
      <c r="AA139" s="271" t="s">
        <v>39</v>
      </c>
      <c r="AB139" s="184"/>
      <c r="AC139" s="184"/>
      <c r="AD139" s="184"/>
      <c r="AE139" s="184"/>
      <c r="AF139" s="184"/>
      <c r="AG139" s="184"/>
      <c r="AH139" s="184"/>
      <c r="AI139" s="184"/>
      <c r="AJ139" s="184"/>
      <c r="AK139" s="184" t="s">
        <v>837</v>
      </c>
      <c r="AL139" s="184"/>
      <c r="AM139" s="184" t="s">
        <v>837</v>
      </c>
      <c r="AN139" s="184"/>
      <c r="AO139" s="184"/>
      <c r="AP139" s="184"/>
      <c r="AQ139" s="184"/>
      <c r="AR139" s="184"/>
      <c r="AS139" s="189"/>
      <c r="AT139" s="359"/>
      <c r="AU139" s="359"/>
      <c r="AV139" s="187" t="s">
        <v>31</v>
      </c>
      <c r="AW139" s="223" t="s">
        <v>32</v>
      </c>
      <c r="AX139" s="253" t="s">
        <v>344</v>
      </c>
      <c r="AY139" s="12" t="s">
        <v>344</v>
      </c>
      <c r="AZ139" s="185" t="s">
        <v>344</v>
      </c>
      <c r="BA139" s="273" t="s">
        <v>1756</v>
      </c>
    </row>
    <row r="140" spans="1:53" s="223" customFormat="1" ht="15.75">
      <c r="A140" s="223">
        <v>6072</v>
      </c>
      <c r="C140" s="223" t="s">
        <v>1252</v>
      </c>
      <c r="E140" s="223" t="s">
        <v>215</v>
      </c>
      <c r="G140" s="310" t="s">
        <v>1434</v>
      </c>
      <c r="I140" s="223" t="s">
        <v>1772</v>
      </c>
      <c r="J140" s="223">
        <v>260</v>
      </c>
      <c r="K140" s="223" t="s">
        <v>1257</v>
      </c>
      <c r="L140" s="223">
        <v>1</v>
      </c>
      <c r="M140" s="223" t="s">
        <v>1136</v>
      </c>
      <c r="N140" s="223">
        <v>2</v>
      </c>
      <c r="O140" s="223" t="s">
        <v>27</v>
      </c>
      <c r="Q140" s="223" t="s">
        <v>168</v>
      </c>
      <c r="S140" s="312">
        <v>101.6</v>
      </c>
      <c r="T140" s="223" t="s">
        <v>29</v>
      </c>
      <c r="U140" s="7">
        <v>130029</v>
      </c>
      <c r="V140" s="7" t="s">
        <v>2032</v>
      </c>
      <c r="W140" s="7">
        <v>30029</v>
      </c>
      <c r="X140" s="7" t="s">
        <v>2063</v>
      </c>
      <c r="Z140" s="284" t="s">
        <v>2108</v>
      </c>
      <c r="AA140" s="271" t="s">
        <v>39</v>
      </c>
      <c r="AB140" s="184"/>
      <c r="AC140" s="184"/>
      <c r="AD140" s="184"/>
      <c r="AE140" s="184"/>
      <c r="AF140" s="184"/>
      <c r="AG140" s="184"/>
      <c r="AH140" s="184"/>
      <c r="AI140" s="184"/>
      <c r="AJ140" s="184"/>
      <c r="AK140" s="184" t="s">
        <v>837</v>
      </c>
      <c r="AL140" s="184"/>
      <c r="AM140" s="184" t="s">
        <v>837</v>
      </c>
      <c r="AN140" s="184"/>
      <c r="AO140" s="184"/>
      <c r="AP140" s="184"/>
      <c r="AQ140" s="184"/>
      <c r="AR140" s="184"/>
      <c r="AS140" s="187"/>
      <c r="AT140" s="359"/>
      <c r="AU140" s="359"/>
      <c r="AV140" s="187" t="s">
        <v>31</v>
      </c>
      <c r="AW140" s="223" t="s">
        <v>32</v>
      </c>
      <c r="AX140" s="253" t="s">
        <v>344</v>
      </c>
      <c r="AY140" s="12" t="s">
        <v>344</v>
      </c>
      <c r="AZ140" s="185" t="s">
        <v>344</v>
      </c>
      <c r="BA140" s="273" t="s">
        <v>1760</v>
      </c>
    </row>
    <row r="141" spans="1:53" s="223" customFormat="1" ht="15.75">
      <c r="A141" s="223">
        <v>6072</v>
      </c>
      <c r="C141" s="223" t="s">
        <v>1252</v>
      </c>
      <c r="E141" s="223" t="s">
        <v>215</v>
      </c>
      <c r="G141" s="310" t="s">
        <v>1434</v>
      </c>
      <c r="I141" s="223" t="s">
        <v>1772</v>
      </c>
      <c r="J141" s="223">
        <v>360</v>
      </c>
      <c r="K141" s="223" t="s">
        <v>1260</v>
      </c>
      <c r="L141" s="223">
        <v>1</v>
      </c>
      <c r="M141" s="223" t="s">
        <v>1136</v>
      </c>
      <c r="N141" s="223">
        <v>2</v>
      </c>
      <c r="O141" s="223" t="s">
        <v>27</v>
      </c>
      <c r="Q141" s="223" t="s">
        <v>168</v>
      </c>
      <c r="S141" s="312">
        <v>144</v>
      </c>
      <c r="T141" s="223" t="s">
        <v>29</v>
      </c>
      <c r="U141" s="7">
        <v>130030</v>
      </c>
      <c r="V141" s="7" t="s">
        <v>2033</v>
      </c>
      <c r="W141" s="7">
        <v>30030</v>
      </c>
      <c r="X141" s="7" t="s">
        <v>2064</v>
      </c>
      <c r="Z141" s="284" t="s">
        <v>2109</v>
      </c>
      <c r="AA141" s="271" t="s">
        <v>39</v>
      </c>
      <c r="AB141" s="184"/>
      <c r="AC141" s="184"/>
      <c r="AD141" s="184"/>
      <c r="AE141" s="184"/>
      <c r="AF141" s="184"/>
      <c r="AG141" s="184"/>
      <c r="AH141" s="184"/>
      <c r="AI141" s="184"/>
      <c r="AJ141" s="184"/>
      <c r="AK141" s="184" t="s">
        <v>837</v>
      </c>
      <c r="AL141" s="184"/>
      <c r="AM141" s="184" t="s">
        <v>837</v>
      </c>
      <c r="AN141" s="184"/>
      <c r="AO141" s="184"/>
      <c r="AP141" s="184"/>
      <c r="AQ141" s="184"/>
      <c r="AR141" s="184"/>
      <c r="AS141" s="187"/>
      <c r="AT141" s="359"/>
      <c r="AU141" s="359"/>
      <c r="AV141" s="187" t="s">
        <v>31</v>
      </c>
      <c r="AW141" s="223" t="s">
        <v>32</v>
      </c>
      <c r="AX141" s="253" t="s">
        <v>344</v>
      </c>
      <c r="AY141" s="12" t="s">
        <v>344</v>
      </c>
      <c r="AZ141" s="185" t="s">
        <v>344</v>
      </c>
      <c r="BA141" s="273" t="s">
        <v>1761</v>
      </c>
    </row>
    <row r="142" spans="1:53" s="223" customFormat="1" ht="15.75" customHeight="1">
      <c r="A142" s="223">
        <v>6072</v>
      </c>
      <c r="C142" s="223" t="s">
        <v>55</v>
      </c>
      <c r="E142" s="223" t="s">
        <v>1435</v>
      </c>
      <c r="G142" s="310" t="s">
        <v>1434</v>
      </c>
      <c r="I142" s="223" t="s">
        <v>1772</v>
      </c>
      <c r="J142" s="223">
        <v>310</v>
      </c>
      <c r="K142" s="223" t="s">
        <v>1207</v>
      </c>
      <c r="L142" s="223">
        <v>20</v>
      </c>
      <c r="M142" s="223" t="s">
        <v>123</v>
      </c>
      <c r="N142" s="223">
        <v>2</v>
      </c>
      <c r="O142" s="223" t="s">
        <v>27</v>
      </c>
      <c r="Q142" s="223" t="s">
        <v>28</v>
      </c>
      <c r="S142" s="312">
        <v>21.7</v>
      </c>
      <c r="T142" s="223" t="s">
        <v>29</v>
      </c>
      <c r="U142" s="7">
        <v>130031</v>
      </c>
      <c r="V142" s="7" t="s">
        <v>1442</v>
      </c>
      <c r="W142" s="7">
        <v>30031</v>
      </c>
      <c r="X142" s="223" t="s">
        <v>1443</v>
      </c>
      <c r="Z142" s="284" t="s">
        <v>1444</v>
      </c>
      <c r="AA142" s="271" t="s">
        <v>31</v>
      </c>
      <c r="AB142" s="184"/>
      <c r="AC142" s="184" t="s">
        <v>837</v>
      </c>
      <c r="AD142" s="184"/>
      <c r="AE142" s="184"/>
      <c r="AF142" s="184"/>
      <c r="AG142" s="184"/>
      <c r="AH142" s="184"/>
      <c r="AI142" s="184"/>
      <c r="AJ142" s="184"/>
      <c r="AK142" s="184"/>
      <c r="AL142" s="184" t="s">
        <v>837</v>
      </c>
      <c r="AM142" s="184"/>
      <c r="AN142" s="184" t="s">
        <v>837</v>
      </c>
      <c r="AO142" s="184" t="s">
        <v>837</v>
      </c>
      <c r="AP142" s="184"/>
      <c r="AQ142" s="184"/>
      <c r="AR142" s="184"/>
      <c r="AS142" s="189" t="s">
        <v>1928</v>
      </c>
      <c r="AT142" s="6"/>
      <c r="AU142" s="6"/>
      <c r="AV142" s="187" t="s">
        <v>31</v>
      </c>
      <c r="AW142" s="223" t="s">
        <v>52</v>
      </c>
      <c r="AX142" s="253" t="s">
        <v>344</v>
      </c>
      <c r="AY142" s="12" t="s">
        <v>344</v>
      </c>
      <c r="AZ142" s="185" t="s">
        <v>344</v>
      </c>
      <c r="BA142" s="273" t="s">
        <v>1571</v>
      </c>
    </row>
    <row r="143" spans="1:53" s="223" customFormat="1" ht="15.75" customHeight="1">
      <c r="A143" s="223">
        <v>6072</v>
      </c>
      <c r="C143" s="223" t="s">
        <v>22</v>
      </c>
      <c r="E143" s="223" t="s">
        <v>23</v>
      </c>
      <c r="G143" s="310" t="s">
        <v>1445</v>
      </c>
      <c r="I143" s="223" t="s">
        <v>1772</v>
      </c>
      <c r="J143" s="223">
        <v>110</v>
      </c>
      <c r="K143" s="223" t="s">
        <v>82</v>
      </c>
      <c r="L143" s="223">
        <v>19</v>
      </c>
      <c r="M143" s="223" t="s">
        <v>43</v>
      </c>
      <c r="N143" s="223">
        <v>2</v>
      </c>
      <c r="O143" s="223" t="s">
        <v>27</v>
      </c>
      <c r="Q143" s="223" t="s">
        <v>28</v>
      </c>
      <c r="S143" s="312">
        <v>48</v>
      </c>
      <c r="T143" s="223" t="s">
        <v>29</v>
      </c>
      <c r="U143" s="7">
        <v>130032</v>
      </c>
      <c r="V143" s="7" t="s">
        <v>1446</v>
      </c>
      <c r="W143" s="7">
        <v>30032</v>
      </c>
      <c r="X143" s="223" t="s">
        <v>1447</v>
      </c>
      <c r="Z143" s="284" t="s">
        <v>1448</v>
      </c>
      <c r="AA143" s="271" t="s">
        <v>39</v>
      </c>
      <c r="AB143" s="184"/>
      <c r="AC143" s="184"/>
      <c r="AD143" s="184"/>
      <c r="AE143" s="184"/>
      <c r="AF143" s="184"/>
      <c r="AG143" s="184"/>
      <c r="AH143" s="184"/>
      <c r="AI143" s="184"/>
      <c r="AJ143" s="184"/>
      <c r="AK143" s="184"/>
      <c r="AL143" s="184" t="s">
        <v>837</v>
      </c>
      <c r="AM143" s="184" t="s">
        <v>837</v>
      </c>
      <c r="AN143" s="184"/>
      <c r="AO143" s="184"/>
      <c r="AP143" s="184"/>
      <c r="AQ143" s="184"/>
      <c r="AR143" s="184"/>
      <c r="AS143" s="189" t="s">
        <v>1816</v>
      </c>
      <c r="AT143" s="11"/>
      <c r="AU143" s="15"/>
      <c r="AV143" s="187" t="s">
        <v>31</v>
      </c>
      <c r="AW143" s="223" t="s">
        <v>32</v>
      </c>
      <c r="AX143" s="253" t="s">
        <v>344</v>
      </c>
      <c r="AY143" s="12" t="s">
        <v>344</v>
      </c>
      <c r="AZ143" s="185" t="s">
        <v>344</v>
      </c>
      <c r="BA143" s="273" t="s">
        <v>1554</v>
      </c>
    </row>
    <row r="144" spans="1:53" s="223" customFormat="1" ht="15.75" customHeight="1">
      <c r="A144" s="223">
        <v>6072</v>
      </c>
      <c r="C144" s="223" t="s">
        <v>22</v>
      </c>
      <c r="E144" s="223" t="s">
        <v>23</v>
      </c>
      <c r="G144" s="310" t="s">
        <v>1445</v>
      </c>
      <c r="I144" s="223" t="s">
        <v>1772</v>
      </c>
      <c r="J144" s="223">
        <v>120</v>
      </c>
      <c r="K144" s="223" t="s">
        <v>87</v>
      </c>
      <c r="L144" s="223">
        <v>19</v>
      </c>
      <c r="M144" s="223" t="s">
        <v>43</v>
      </c>
      <c r="N144" s="223">
        <v>2</v>
      </c>
      <c r="O144" s="223" t="s">
        <v>27</v>
      </c>
      <c r="Q144" s="223" t="s">
        <v>28</v>
      </c>
      <c r="S144" s="312">
        <v>54.6</v>
      </c>
      <c r="T144" s="223" t="s">
        <v>29</v>
      </c>
      <c r="U144" s="7">
        <v>130033</v>
      </c>
      <c r="V144" s="7" t="s">
        <v>1449</v>
      </c>
      <c r="W144" s="7">
        <v>30033</v>
      </c>
      <c r="X144" s="223" t="s">
        <v>1450</v>
      </c>
      <c r="Z144" s="284" t="s">
        <v>1451</v>
      </c>
      <c r="AA144" s="271" t="s">
        <v>39</v>
      </c>
      <c r="AB144" s="184"/>
      <c r="AC144" s="184"/>
      <c r="AD144" s="184"/>
      <c r="AE144" s="184"/>
      <c r="AF144" s="184"/>
      <c r="AG144" s="184"/>
      <c r="AH144" s="184"/>
      <c r="AI144" s="184"/>
      <c r="AJ144" s="184"/>
      <c r="AK144" s="184"/>
      <c r="AL144" s="184" t="s">
        <v>837</v>
      </c>
      <c r="AM144" s="184" t="s">
        <v>837</v>
      </c>
      <c r="AN144" s="184"/>
      <c r="AO144" s="184"/>
      <c r="AP144" s="184"/>
      <c r="AQ144" s="184"/>
      <c r="AR144" s="184"/>
      <c r="AS144" s="189" t="s">
        <v>1816</v>
      </c>
      <c r="AT144" s="11"/>
      <c r="AU144" s="15"/>
      <c r="AV144" s="187" t="s">
        <v>31</v>
      </c>
      <c r="AW144" s="223" t="s">
        <v>32</v>
      </c>
      <c r="AX144" s="253" t="s">
        <v>344</v>
      </c>
      <c r="AY144" s="12" t="s">
        <v>344</v>
      </c>
      <c r="AZ144" s="185" t="s">
        <v>344</v>
      </c>
      <c r="BA144" s="273" t="s">
        <v>1555</v>
      </c>
    </row>
    <row r="145" spans="1:53" s="223" customFormat="1" ht="15.75" customHeight="1">
      <c r="A145" s="223">
        <v>6072</v>
      </c>
      <c r="C145" s="223" t="s">
        <v>22</v>
      </c>
      <c r="E145" s="223" t="s">
        <v>23</v>
      </c>
      <c r="G145" s="310" t="s">
        <v>1445</v>
      </c>
      <c r="I145" s="223" t="s">
        <v>1772</v>
      </c>
      <c r="J145" s="223">
        <v>130</v>
      </c>
      <c r="K145" s="223" t="s">
        <v>90</v>
      </c>
      <c r="L145" s="223">
        <v>19</v>
      </c>
      <c r="M145" s="223" t="s">
        <v>43</v>
      </c>
      <c r="N145" s="223">
        <v>2</v>
      </c>
      <c r="O145" s="223" t="s">
        <v>27</v>
      </c>
      <c r="Q145" s="223" t="s">
        <v>28</v>
      </c>
      <c r="S145" s="312">
        <v>57.6</v>
      </c>
      <c r="T145" s="223" t="s">
        <v>29</v>
      </c>
      <c r="U145" s="7">
        <v>130034</v>
      </c>
      <c r="V145" s="7" t="s">
        <v>1452</v>
      </c>
      <c r="W145" s="7">
        <v>30034</v>
      </c>
      <c r="X145" s="223" t="s">
        <v>1453</v>
      </c>
      <c r="Z145" s="284" t="s">
        <v>1454</v>
      </c>
      <c r="AA145" s="271" t="s">
        <v>39</v>
      </c>
      <c r="AB145" s="184"/>
      <c r="AC145" s="184"/>
      <c r="AD145" s="184"/>
      <c r="AE145" s="184"/>
      <c r="AF145" s="184"/>
      <c r="AG145" s="184"/>
      <c r="AH145" s="184"/>
      <c r="AI145" s="184"/>
      <c r="AJ145" s="184"/>
      <c r="AK145" s="184"/>
      <c r="AL145" s="184" t="s">
        <v>837</v>
      </c>
      <c r="AM145" s="184" t="s">
        <v>837</v>
      </c>
      <c r="AN145" s="184"/>
      <c r="AO145" s="184"/>
      <c r="AP145" s="184"/>
      <c r="AQ145" s="184"/>
      <c r="AR145" s="184"/>
      <c r="AS145" s="189" t="s">
        <v>1816</v>
      </c>
      <c r="AT145" s="11"/>
      <c r="AU145" s="15"/>
      <c r="AV145" s="187" t="s">
        <v>31</v>
      </c>
      <c r="AW145" s="223" t="s">
        <v>32</v>
      </c>
      <c r="AX145" s="253" t="s">
        <v>344</v>
      </c>
      <c r="AY145" s="12" t="s">
        <v>344</v>
      </c>
      <c r="AZ145" s="185" t="s">
        <v>344</v>
      </c>
      <c r="BA145" s="273" t="s">
        <v>1556</v>
      </c>
    </row>
    <row r="146" spans="1:53" s="223" customFormat="1" ht="15.75" customHeight="1">
      <c r="A146" s="291">
        <v>6072</v>
      </c>
      <c r="B146" s="291"/>
      <c r="C146" s="291" t="s">
        <v>22</v>
      </c>
      <c r="D146" s="291"/>
      <c r="E146" s="291" t="s">
        <v>23</v>
      </c>
      <c r="F146" s="291"/>
      <c r="G146" s="310" t="s">
        <v>1445</v>
      </c>
      <c r="H146" s="291"/>
      <c r="I146" s="291" t="s">
        <v>1772</v>
      </c>
      <c r="J146" s="291">
        <v>200</v>
      </c>
      <c r="K146" s="291" t="s">
        <v>93</v>
      </c>
      <c r="L146" s="291">
        <v>19</v>
      </c>
      <c r="M146" s="291" t="s">
        <v>43</v>
      </c>
      <c r="N146" s="291">
        <v>2</v>
      </c>
      <c r="O146" s="291" t="s">
        <v>27</v>
      </c>
      <c r="P146" s="291"/>
      <c r="Q146" s="291" t="s">
        <v>28</v>
      </c>
      <c r="R146" s="291"/>
      <c r="S146" s="312">
        <v>78.7</v>
      </c>
      <c r="T146" s="291" t="s">
        <v>29</v>
      </c>
      <c r="U146" s="7">
        <v>130035</v>
      </c>
      <c r="V146" s="7" t="s">
        <v>1455</v>
      </c>
      <c r="W146" s="7">
        <v>30035</v>
      </c>
      <c r="X146" s="291" t="s">
        <v>1456</v>
      </c>
      <c r="Y146" s="291"/>
      <c r="Z146" s="284" t="s">
        <v>1457</v>
      </c>
      <c r="AA146" s="271" t="s">
        <v>39</v>
      </c>
      <c r="AB146" s="184"/>
      <c r="AC146" s="184"/>
      <c r="AD146" s="184"/>
      <c r="AE146" s="184"/>
      <c r="AF146" s="184"/>
      <c r="AG146" s="184"/>
      <c r="AH146" s="184"/>
      <c r="AI146" s="184"/>
      <c r="AJ146" s="184"/>
      <c r="AK146" s="184"/>
      <c r="AL146" s="184" t="s">
        <v>837</v>
      </c>
      <c r="AM146" s="184" t="s">
        <v>837</v>
      </c>
      <c r="AN146" s="184"/>
      <c r="AO146" s="184"/>
      <c r="AP146" s="184"/>
      <c r="AQ146" s="184"/>
      <c r="AR146" s="184"/>
      <c r="AS146" s="189" t="s">
        <v>1816</v>
      </c>
      <c r="AT146" s="11"/>
      <c r="AU146" s="11"/>
      <c r="AV146" s="187" t="s">
        <v>31</v>
      </c>
      <c r="AW146" s="291" t="s">
        <v>32</v>
      </c>
      <c r="AX146" s="291" t="s">
        <v>344</v>
      </c>
      <c r="AY146" s="12" t="s">
        <v>344</v>
      </c>
      <c r="AZ146" s="185" t="s">
        <v>344</v>
      </c>
      <c r="BA146" s="273" t="s">
        <v>1557</v>
      </c>
    </row>
    <row r="147" spans="1:53" s="223" customFormat="1" ht="15.75" customHeight="1">
      <c r="A147" s="291">
        <v>6072</v>
      </c>
      <c r="B147" s="291"/>
      <c r="C147" s="291" t="s">
        <v>22</v>
      </c>
      <c r="D147" s="291"/>
      <c r="E147" s="291" t="s">
        <v>23</v>
      </c>
      <c r="F147" s="291"/>
      <c r="G147" s="310" t="s">
        <v>1445</v>
      </c>
      <c r="H147" s="291"/>
      <c r="I147" s="291" t="s">
        <v>1772</v>
      </c>
      <c r="J147" s="291">
        <v>300</v>
      </c>
      <c r="K147" s="291" t="s">
        <v>96</v>
      </c>
      <c r="L147" s="291">
        <v>19</v>
      </c>
      <c r="M147" s="291" t="s">
        <v>43</v>
      </c>
      <c r="N147" s="291">
        <v>2</v>
      </c>
      <c r="O147" s="291" t="s">
        <v>27</v>
      </c>
      <c r="P147" s="291"/>
      <c r="Q147" s="291" t="s">
        <v>28</v>
      </c>
      <c r="R147" s="291"/>
      <c r="S147" s="312">
        <v>109.5</v>
      </c>
      <c r="T147" s="291" t="s">
        <v>29</v>
      </c>
      <c r="U147" s="7">
        <v>130036</v>
      </c>
      <c r="V147" s="7" t="s">
        <v>1458</v>
      </c>
      <c r="W147" s="7">
        <v>30036</v>
      </c>
      <c r="X147" s="291" t="s">
        <v>1459</v>
      </c>
      <c r="Y147" s="291"/>
      <c r="Z147" s="284" t="s">
        <v>1460</v>
      </c>
      <c r="AA147" s="271" t="s">
        <v>39</v>
      </c>
      <c r="AB147" s="184"/>
      <c r="AC147" s="184"/>
      <c r="AD147" s="184"/>
      <c r="AE147" s="184"/>
      <c r="AF147" s="184"/>
      <c r="AG147" s="184"/>
      <c r="AH147" s="184"/>
      <c r="AI147" s="184"/>
      <c r="AJ147" s="184"/>
      <c r="AK147" s="184"/>
      <c r="AL147" s="184" t="s">
        <v>837</v>
      </c>
      <c r="AM147" s="184" t="s">
        <v>837</v>
      </c>
      <c r="AN147" s="184"/>
      <c r="AO147" s="184"/>
      <c r="AP147" s="184"/>
      <c r="AQ147" s="184"/>
      <c r="AR147" s="184"/>
      <c r="AS147" s="189" t="s">
        <v>1816</v>
      </c>
      <c r="AT147" s="6"/>
      <c r="AU147" s="6"/>
      <c r="AV147" s="187" t="s">
        <v>31</v>
      </c>
      <c r="AW147" s="291" t="s">
        <v>32</v>
      </c>
      <c r="AX147" s="291" t="s">
        <v>344</v>
      </c>
      <c r="AY147" s="12" t="s">
        <v>344</v>
      </c>
      <c r="AZ147" s="185" t="s">
        <v>344</v>
      </c>
      <c r="BA147" s="273" t="s">
        <v>1558</v>
      </c>
    </row>
    <row r="148" spans="1:53" s="223" customFormat="1" ht="15.75" customHeight="1">
      <c r="A148" s="291">
        <v>6072</v>
      </c>
      <c r="B148" s="291"/>
      <c r="C148" s="291" t="s">
        <v>22</v>
      </c>
      <c r="D148" s="291"/>
      <c r="E148" s="291" t="s">
        <v>23</v>
      </c>
      <c r="F148" s="291"/>
      <c r="G148" s="310" t="s">
        <v>1445</v>
      </c>
      <c r="H148" s="291"/>
      <c r="I148" s="291" t="s">
        <v>1772</v>
      </c>
      <c r="J148" s="291">
        <v>400</v>
      </c>
      <c r="K148" s="291" t="s">
        <v>42</v>
      </c>
      <c r="L148" s="291">
        <v>19</v>
      </c>
      <c r="M148" s="291" t="s">
        <v>43</v>
      </c>
      <c r="N148" s="291">
        <v>2</v>
      </c>
      <c r="O148" s="291" t="s">
        <v>27</v>
      </c>
      <c r="P148" s="291"/>
      <c r="Q148" s="291" t="s">
        <v>28</v>
      </c>
      <c r="R148" s="291">
        <v>389020</v>
      </c>
      <c r="S148" s="312">
        <v>151</v>
      </c>
      <c r="T148" s="291" t="s">
        <v>29</v>
      </c>
      <c r="U148" s="7">
        <v>130037</v>
      </c>
      <c r="V148" s="7" t="s">
        <v>1461</v>
      </c>
      <c r="W148" s="7">
        <v>30037</v>
      </c>
      <c r="X148" s="291" t="s">
        <v>1462</v>
      </c>
      <c r="Y148" s="291"/>
      <c r="Z148" s="284" t="s">
        <v>1463</v>
      </c>
      <c r="AA148" s="271" t="s">
        <v>39</v>
      </c>
      <c r="AB148" s="184"/>
      <c r="AC148" s="184"/>
      <c r="AD148" s="184"/>
      <c r="AE148" s="184"/>
      <c r="AF148" s="184"/>
      <c r="AG148" s="184"/>
      <c r="AH148" s="184"/>
      <c r="AI148" s="184"/>
      <c r="AJ148" s="184"/>
      <c r="AK148" s="184"/>
      <c r="AL148" s="184" t="s">
        <v>837</v>
      </c>
      <c r="AM148" s="184"/>
      <c r="AN148" s="184"/>
      <c r="AO148" s="184"/>
      <c r="AP148" s="184"/>
      <c r="AQ148" s="184"/>
      <c r="AR148" s="184"/>
      <c r="AS148" s="189" t="s">
        <v>1816</v>
      </c>
      <c r="AT148" s="6"/>
      <c r="AU148" s="6"/>
      <c r="AV148" s="187" t="s">
        <v>31</v>
      </c>
      <c r="AW148" s="291" t="s">
        <v>32</v>
      </c>
      <c r="AX148" s="291" t="s">
        <v>344</v>
      </c>
      <c r="AY148" s="12" t="s">
        <v>344</v>
      </c>
      <c r="AZ148" s="185" t="s">
        <v>344</v>
      </c>
      <c r="BA148" s="273" t="s">
        <v>1559</v>
      </c>
    </row>
    <row r="149" spans="1:53" s="359" customFormat="1" ht="15.75">
      <c r="A149" s="359">
        <v>6072</v>
      </c>
      <c r="C149" s="359" t="s">
        <v>112</v>
      </c>
      <c r="E149" s="359" t="s">
        <v>113</v>
      </c>
      <c r="G149" s="359" t="s">
        <v>1445</v>
      </c>
      <c r="I149" s="359" t="s">
        <v>1772</v>
      </c>
      <c r="J149" s="359">
        <v>270</v>
      </c>
      <c r="K149" s="359" t="s">
        <v>114</v>
      </c>
      <c r="L149" s="359">
        <v>19</v>
      </c>
      <c r="M149" s="359" t="s">
        <v>43</v>
      </c>
      <c r="N149" s="359">
        <v>2</v>
      </c>
      <c r="O149" s="359" t="s">
        <v>27</v>
      </c>
      <c r="Q149" s="359" t="s">
        <v>28</v>
      </c>
      <c r="S149" s="312">
        <v>78.7</v>
      </c>
      <c r="T149" s="359" t="s">
        <v>29</v>
      </c>
      <c r="U149" s="7">
        <v>130038</v>
      </c>
      <c r="V149" s="7" t="s">
        <v>1464</v>
      </c>
      <c r="W149" s="7">
        <v>30038</v>
      </c>
      <c r="X149" s="359" t="s">
        <v>1465</v>
      </c>
      <c r="Z149" s="284" t="s">
        <v>1466</v>
      </c>
      <c r="AA149" s="271" t="s">
        <v>39</v>
      </c>
      <c r="AB149" s="184"/>
      <c r="AC149" s="184"/>
      <c r="AD149" s="184"/>
      <c r="AE149" s="184"/>
      <c r="AF149" s="184"/>
      <c r="AG149" s="184"/>
      <c r="AH149" s="184"/>
      <c r="AI149" s="184"/>
      <c r="AJ149" s="184"/>
      <c r="AK149" s="184"/>
      <c r="AL149" s="184" t="s">
        <v>837</v>
      </c>
      <c r="AM149" s="184" t="s">
        <v>837</v>
      </c>
      <c r="AN149" s="184"/>
      <c r="AO149" s="184"/>
      <c r="AP149" s="184"/>
      <c r="AQ149" s="184"/>
      <c r="AR149" s="184"/>
      <c r="AS149" s="189" t="s">
        <v>1816</v>
      </c>
      <c r="AV149" s="187" t="s">
        <v>31</v>
      </c>
      <c r="AW149" s="359" t="s">
        <v>32</v>
      </c>
      <c r="AX149" s="359" t="s">
        <v>344</v>
      </c>
      <c r="AY149" s="12" t="s">
        <v>344</v>
      </c>
      <c r="AZ149" s="185" t="s">
        <v>344</v>
      </c>
      <c r="BA149" s="273" t="s">
        <v>1560</v>
      </c>
    </row>
    <row r="150" spans="1:53" s="359" customFormat="1" ht="15.75">
      <c r="A150" s="359">
        <v>6072</v>
      </c>
      <c r="C150" s="359" t="s">
        <v>112</v>
      </c>
      <c r="E150" s="359" t="s">
        <v>113</v>
      </c>
      <c r="G150" s="359" t="s">
        <v>1445</v>
      </c>
      <c r="I150" s="359" t="s">
        <v>1772</v>
      </c>
      <c r="J150" s="359">
        <v>370</v>
      </c>
      <c r="K150" s="359" t="s">
        <v>117</v>
      </c>
      <c r="L150" s="359">
        <v>19</v>
      </c>
      <c r="M150" s="359" t="s">
        <v>43</v>
      </c>
      <c r="N150" s="359">
        <v>2</v>
      </c>
      <c r="O150" s="359" t="s">
        <v>27</v>
      </c>
      <c r="Q150" s="359" t="s">
        <v>28</v>
      </c>
      <c r="S150" s="312">
        <v>109.5</v>
      </c>
      <c r="T150" s="359" t="s">
        <v>29</v>
      </c>
      <c r="U150" s="7">
        <v>130039</v>
      </c>
      <c r="V150" s="7" t="s">
        <v>1467</v>
      </c>
      <c r="W150" s="7">
        <v>30039</v>
      </c>
      <c r="X150" s="359" t="s">
        <v>1468</v>
      </c>
      <c r="Z150" s="284" t="s">
        <v>1469</v>
      </c>
      <c r="AA150" s="271" t="s">
        <v>39</v>
      </c>
      <c r="AB150" s="184"/>
      <c r="AC150" s="184"/>
      <c r="AD150" s="184"/>
      <c r="AE150" s="184"/>
      <c r="AF150" s="184"/>
      <c r="AG150" s="184"/>
      <c r="AH150" s="184"/>
      <c r="AI150" s="184"/>
      <c r="AJ150" s="184"/>
      <c r="AK150" s="184"/>
      <c r="AL150" s="184" t="s">
        <v>837</v>
      </c>
      <c r="AM150" s="184" t="s">
        <v>837</v>
      </c>
      <c r="AN150" s="184"/>
      <c r="AO150" s="184"/>
      <c r="AP150" s="184"/>
      <c r="AQ150" s="184"/>
      <c r="AR150" s="184"/>
      <c r="AS150" s="189" t="s">
        <v>1816</v>
      </c>
      <c r="AV150" s="187" t="s">
        <v>31</v>
      </c>
      <c r="AW150" s="359" t="s">
        <v>32</v>
      </c>
      <c r="AX150" s="359" t="s">
        <v>344</v>
      </c>
      <c r="AY150" s="12" t="s">
        <v>344</v>
      </c>
      <c r="AZ150" s="185" t="s">
        <v>344</v>
      </c>
      <c r="BA150" s="273" t="s">
        <v>1561</v>
      </c>
    </row>
    <row r="151" spans="1:53" s="359" customFormat="1" ht="15.75" customHeight="1">
      <c r="A151" s="359">
        <v>6072</v>
      </c>
      <c r="C151" s="359" t="s">
        <v>112</v>
      </c>
      <c r="E151" s="359" t="s">
        <v>113</v>
      </c>
      <c r="G151" s="359" t="s">
        <v>1445</v>
      </c>
      <c r="I151" s="359" t="s">
        <v>1772</v>
      </c>
      <c r="J151" s="359">
        <v>470</v>
      </c>
      <c r="K151" s="359" t="s">
        <v>120</v>
      </c>
      <c r="L151" s="359">
        <v>19</v>
      </c>
      <c r="M151" s="359" t="s">
        <v>43</v>
      </c>
      <c r="N151" s="359">
        <v>2</v>
      </c>
      <c r="O151" s="359" t="s">
        <v>27</v>
      </c>
      <c r="Q151" s="359" t="s">
        <v>28</v>
      </c>
      <c r="S151" s="312">
        <v>151</v>
      </c>
      <c r="T151" s="359" t="s">
        <v>29</v>
      </c>
      <c r="U151" s="7">
        <v>130040</v>
      </c>
      <c r="V151" s="7" t="s">
        <v>1470</v>
      </c>
      <c r="W151" s="7">
        <v>30040</v>
      </c>
      <c r="X151" s="359" t="s">
        <v>1471</v>
      </c>
      <c r="Z151" s="284" t="s">
        <v>1472</v>
      </c>
      <c r="AA151" s="271" t="s">
        <v>39</v>
      </c>
      <c r="AB151" s="184"/>
      <c r="AC151" s="184"/>
      <c r="AD151" s="184"/>
      <c r="AE151" s="184"/>
      <c r="AF151" s="184"/>
      <c r="AG151" s="184"/>
      <c r="AH151" s="184"/>
      <c r="AI151" s="184"/>
      <c r="AJ151" s="184"/>
      <c r="AK151" s="184"/>
      <c r="AL151" s="184" t="s">
        <v>837</v>
      </c>
      <c r="AM151" s="184" t="s">
        <v>837</v>
      </c>
      <c r="AN151" s="184"/>
      <c r="AO151" s="184"/>
      <c r="AP151" s="184"/>
      <c r="AQ151" s="184"/>
      <c r="AR151" s="184"/>
      <c r="AS151" s="189" t="s">
        <v>1816</v>
      </c>
      <c r="AV151" s="187" t="s">
        <v>31</v>
      </c>
      <c r="AW151" s="359" t="s">
        <v>32</v>
      </c>
      <c r="AX151" s="359" t="s">
        <v>344</v>
      </c>
      <c r="AY151" s="12" t="s">
        <v>344</v>
      </c>
      <c r="AZ151" s="185" t="s">
        <v>344</v>
      </c>
      <c r="BA151" s="273" t="s">
        <v>1562</v>
      </c>
    </row>
    <row r="152" spans="1:53" s="359" customFormat="1" ht="15.75" customHeight="1">
      <c r="A152" s="359">
        <v>6072</v>
      </c>
      <c r="C152" s="359" t="s">
        <v>22</v>
      </c>
      <c r="E152" s="359" t="s">
        <v>23</v>
      </c>
      <c r="G152" s="359" t="s">
        <v>41</v>
      </c>
      <c r="I152" s="359" t="s">
        <v>1772</v>
      </c>
      <c r="J152" s="359">
        <v>400</v>
      </c>
      <c r="K152" s="359" t="s">
        <v>42</v>
      </c>
      <c r="L152" s="359">
        <v>19</v>
      </c>
      <c r="M152" s="359" t="s">
        <v>43</v>
      </c>
      <c r="N152" s="359">
        <v>2</v>
      </c>
      <c r="O152" s="359" t="s">
        <v>27</v>
      </c>
      <c r="Q152" s="359" t="s">
        <v>28</v>
      </c>
      <c r="R152" s="359">
        <v>389020</v>
      </c>
      <c r="S152" s="312">
        <v>21.4</v>
      </c>
      <c r="T152" s="359" t="s">
        <v>29</v>
      </c>
      <c r="U152" s="7">
        <v>130041</v>
      </c>
      <c r="V152" s="7" t="s">
        <v>1473</v>
      </c>
      <c r="W152" s="7">
        <v>30041</v>
      </c>
      <c r="X152" s="359" t="s">
        <v>1474</v>
      </c>
      <c r="Z152" s="284" t="s">
        <v>1473</v>
      </c>
      <c r="AA152" s="271" t="s">
        <v>39</v>
      </c>
      <c r="AB152" s="184"/>
      <c r="AC152" s="184"/>
      <c r="AD152" s="184"/>
      <c r="AE152" s="184"/>
      <c r="AF152" s="184"/>
      <c r="AG152" s="184"/>
      <c r="AH152" s="184" t="s">
        <v>837</v>
      </c>
      <c r="AI152" s="184"/>
      <c r="AJ152" s="184"/>
      <c r="AK152" s="184"/>
      <c r="AL152" s="184" t="s">
        <v>837</v>
      </c>
      <c r="AM152" s="184"/>
      <c r="AN152" s="184"/>
      <c r="AO152" s="184"/>
      <c r="AP152" s="184"/>
      <c r="AQ152" s="184"/>
      <c r="AR152" s="184"/>
      <c r="AS152" s="189" t="s">
        <v>1816</v>
      </c>
      <c r="AT152" s="6"/>
      <c r="AU152" s="6"/>
      <c r="AV152" s="187" t="s">
        <v>31</v>
      </c>
      <c r="AW152" s="359" t="s">
        <v>32</v>
      </c>
      <c r="AX152" s="359" t="s">
        <v>344</v>
      </c>
      <c r="AY152" s="12" t="s">
        <v>344</v>
      </c>
      <c r="AZ152" s="185" t="s">
        <v>344</v>
      </c>
      <c r="BA152" s="273" t="s">
        <v>1563</v>
      </c>
    </row>
    <row r="153" spans="1:53" s="359" customFormat="1" ht="15.75" customHeight="1">
      <c r="A153" s="359">
        <v>6072</v>
      </c>
      <c r="C153" s="359" t="s">
        <v>22</v>
      </c>
      <c r="E153" s="359" t="s">
        <v>23</v>
      </c>
      <c r="G153" s="359" t="s">
        <v>241</v>
      </c>
      <c r="I153" s="359" t="s">
        <v>1772</v>
      </c>
      <c r="J153" s="359">
        <v>400</v>
      </c>
      <c r="K153" s="359" t="s">
        <v>42</v>
      </c>
      <c r="L153" s="359">
        <v>20</v>
      </c>
      <c r="M153" s="359" t="s">
        <v>123</v>
      </c>
      <c r="N153" s="359">
        <v>2</v>
      </c>
      <c r="O153" s="359" t="s">
        <v>27</v>
      </c>
      <c r="Q153" s="359" t="s">
        <v>28</v>
      </c>
      <c r="R153" s="359">
        <v>389020</v>
      </c>
      <c r="S153" s="312">
        <v>73.5</v>
      </c>
      <c r="T153" s="359" t="s">
        <v>29</v>
      </c>
      <c r="U153" s="7">
        <v>130042</v>
      </c>
      <c r="V153" s="7" t="s">
        <v>241</v>
      </c>
      <c r="W153" s="7">
        <v>30042</v>
      </c>
      <c r="X153" s="359" t="s">
        <v>1475</v>
      </c>
      <c r="Z153" s="284" t="s">
        <v>241</v>
      </c>
      <c r="AA153" s="271" t="s">
        <v>39</v>
      </c>
      <c r="AB153" s="184"/>
      <c r="AC153" s="184"/>
      <c r="AD153" s="184"/>
      <c r="AE153" s="184"/>
      <c r="AF153" s="184"/>
      <c r="AG153" s="184"/>
      <c r="AH153" s="184"/>
      <c r="AI153" s="184"/>
      <c r="AJ153" s="184"/>
      <c r="AK153" s="184"/>
      <c r="AL153" s="184" t="s">
        <v>837</v>
      </c>
      <c r="AM153" s="184"/>
      <c r="AN153" s="184"/>
      <c r="AO153" s="184"/>
      <c r="AP153" s="184"/>
      <c r="AQ153" s="184"/>
      <c r="AR153" s="184"/>
      <c r="AS153" s="189" t="s">
        <v>1816</v>
      </c>
      <c r="AV153" s="187" t="s">
        <v>31</v>
      </c>
      <c r="AW153" s="359" t="s">
        <v>32</v>
      </c>
      <c r="AX153" s="359" t="s">
        <v>344</v>
      </c>
      <c r="AY153" s="12" t="s">
        <v>344</v>
      </c>
      <c r="AZ153" s="185" t="s">
        <v>344</v>
      </c>
      <c r="BA153" s="273" t="s">
        <v>1564</v>
      </c>
    </row>
    <row r="154" spans="1:53" s="359" customFormat="1" ht="15.75" customHeight="1">
      <c r="A154" s="359">
        <v>6072</v>
      </c>
      <c r="C154" s="359" t="s">
        <v>22</v>
      </c>
      <c r="E154" s="359" t="s">
        <v>23</v>
      </c>
      <c r="G154" s="359" t="s">
        <v>1476</v>
      </c>
      <c r="I154" s="359" t="s">
        <v>1772</v>
      </c>
      <c r="J154" s="359">
        <v>352</v>
      </c>
      <c r="K154" s="359" t="s">
        <v>1382</v>
      </c>
      <c r="L154" s="359">
        <v>8</v>
      </c>
      <c r="M154" s="359" t="s">
        <v>1477</v>
      </c>
      <c r="N154" s="359">
        <v>2</v>
      </c>
      <c r="O154" s="359" t="s">
        <v>27</v>
      </c>
      <c r="Q154" s="359" t="s">
        <v>28</v>
      </c>
      <c r="R154" s="359">
        <v>390030</v>
      </c>
      <c r="S154" s="313">
        <v>24.5</v>
      </c>
      <c r="T154" s="207" t="s">
        <v>29</v>
      </c>
      <c r="U154" s="7">
        <v>130043</v>
      </c>
      <c r="V154" s="7" t="s">
        <v>1478</v>
      </c>
      <c r="W154" s="7">
        <v>30043</v>
      </c>
      <c r="X154" s="359" t="s">
        <v>1479</v>
      </c>
      <c r="Z154" s="284" t="s">
        <v>1480</v>
      </c>
      <c r="AA154" s="271" t="s">
        <v>39</v>
      </c>
      <c r="AB154" s="184"/>
      <c r="AC154" s="184"/>
      <c r="AD154" s="184"/>
      <c r="AE154" s="184"/>
      <c r="AF154" s="184"/>
      <c r="AG154" s="184"/>
      <c r="AH154" s="184"/>
      <c r="AI154" s="184"/>
      <c r="AJ154" s="184"/>
      <c r="AK154" s="184"/>
      <c r="AL154" s="184" t="s">
        <v>837</v>
      </c>
      <c r="AM154" s="184" t="s">
        <v>837</v>
      </c>
      <c r="AN154" s="184"/>
      <c r="AO154" s="184"/>
      <c r="AP154" s="184"/>
      <c r="AQ154" s="184"/>
      <c r="AR154" s="184"/>
      <c r="AS154" s="189" t="s">
        <v>1816</v>
      </c>
      <c r="AT154" s="6"/>
      <c r="AU154" s="6"/>
      <c r="AV154" s="187" t="s">
        <v>31</v>
      </c>
      <c r="AW154" s="359" t="s">
        <v>32</v>
      </c>
      <c r="AX154" s="359" t="s">
        <v>344</v>
      </c>
      <c r="AY154" s="12" t="s">
        <v>344</v>
      </c>
      <c r="AZ154" s="185" t="s">
        <v>344</v>
      </c>
      <c r="BA154" s="273" t="s">
        <v>1565</v>
      </c>
    </row>
    <row r="155" spans="1:53" s="223" customFormat="1" ht="15.75" customHeight="1">
      <c r="A155" s="223">
        <v>6072</v>
      </c>
      <c r="C155" s="223" t="s">
        <v>22</v>
      </c>
      <c r="E155" s="223" t="s">
        <v>23</v>
      </c>
      <c r="G155" s="310" t="s">
        <v>1476</v>
      </c>
      <c r="I155" s="223" t="s">
        <v>1772</v>
      </c>
      <c r="J155" s="223">
        <v>353</v>
      </c>
      <c r="K155" s="223" t="s">
        <v>1384</v>
      </c>
      <c r="L155" s="223">
        <v>8</v>
      </c>
      <c r="M155" s="223" t="s">
        <v>1477</v>
      </c>
      <c r="N155" s="223">
        <v>2</v>
      </c>
      <c r="O155" s="223" t="s">
        <v>27</v>
      </c>
      <c r="Q155" s="223" t="s">
        <v>28</v>
      </c>
      <c r="R155" s="223">
        <v>390020</v>
      </c>
      <c r="S155" s="312">
        <v>25</v>
      </c>
      <c r="T155" s="223" t="s">
        <v>29</v>
      </c>
      <c r="U155" s="7">
        <v>130044</v>
      </c>
      <c r="V155" s="7" t="s">
        <v>1481</v>
      </c>
      <c r="W155" s="7">
        <v>30044</v>
      </c>
      <c r="X155" s="359" t="s">
        <v>1482</v>
      </c>
      <c r="Z155" s="284" t="s">
        <v>1483</v>
      </c>
      <c r="AA155" s="271" t="s">
        <v>39</v>
      </c>
      <c r="AB155" s="184"/>
      <c r="AC155" s="184"/>
      <c r="AD155" s="184"/>
      <c r="AE155" s="184"/>
      <c r="AF155" s="184"/>
      <c r="AG155" s="184"/>
      <c r="AH155" s="184"/>
      <c r="AI155" s="184"/>
      <c r="AJ155" s="184"/>
      <c r="AK155" s="184"/>
      <c r="AL155" s="184" t="s">
        <v>837</v>
      </c>
      <c r="AM155" s="184" t="s">
        <v>837</v>
      </c>
      <c r="AN155" s="184"/>
      <c r="AO155" s="184"/>
      <c r="AP155" s="184"/>
      <c r="AQ155" s="184"/>
      <c r="AR155" s="184"/>
      <c r="AS155" s="189" t="s">
        <v>1816</v>
      </c>
      <c r="AT155" s="6"/>
      <c r="AU155" s="6"/>
      <c r="AV155" s="187" t="s">
        <v>31</v>
      </c>
      <c r="AW155" s="223" t="s">
        <v>32</v>
      </c>
      <c r="AX155" s="253" t="s">
        <v>344</v>
      </c>
      <c r="AY155" s="12" t="s">
        <v>344</v>
      </c>
      <c r="AZ155" s="185" t="s">
        <v>344</v>
      </c>
      <c r="BA155" s="273" t="s">
        <v>1566</v>
      </c>
    </row>
    <row r="156" spans="1:53" s="223" customFormat="1" ht="15.75" customHeight="1">
      <c r="A156" s="223">
        <v>6072</v>
      </c>
      <c r="C156" s="223" t="s">
        <v>22</v>
      </c>
      <c r="E156" s="223" t="s">
        <v>23</v>
      </c>
      <c r="G156" s="310" t="s">
        <v>1476</v>
      </c>
      <c r="I156" s="223" t="s">
        <v>1772</v>
      </c>
      <c r="J156" s="223">
        <v>351</v>
      </c>
      <c r="K156" s="223" t="s">
        <v>1484</v>
      </c>
      <c r="L156" s="223">
        <v>8</v>
      </c>
      <c r="M156" s="223" t="s">
        <v>1477</v>
      </c>
      <c r="N156" s="223">
        <v>2</v>
      </c>
      <c r="O156" s="223" t="s">
        <v>27</v>
      </c>
      <c r="Q156" s="223" t="s">
        <v>28</v>
      </c>
      <c r="R156" s="223">
        <v>390040</v>
      </c>
      <c r="S156" s="312">
        <v>33.9</v>
      </c>
      <c r="T156" s="223" t="s">
        <v>29</v>
      </c>
      <c r="U156" s="7">
        <v>130045</v>
      </c>
      <c r="V156" s="7" t="s">
        <v>1485</v>
      </c>
      <c r="W156" s="7">
        <v>30045</v>
      </c>
      <c r="X156" s="359" t="s">
        <v>1486</v>
      </c>
      <c r="Z156" s="284" t="s">
        <v>1487</v>
      </c>
      <c r="AA156" s="271" t="s">
        <v>39</v>
      </c>
      <c r="AB156" s="184"/>
      <c r="AC156" s="184"/>
      <c r="AD156" s="184"/>
      <c r="AE156" s="184"/>
      <c r="AF156" s="184"/>
      <c r="AG156" s="184"/>
      <c r="AH156" s="184"/>
      <c r="AI156" s="184"/>
      <c r="AJ156" s="184"/>
      <c r="AK156" s="184"/>
      <c r="AL156" s="184" t="s">
        <v>837</v>
      </c>
      <c r="AM156" s="184" t="s">
        <v>837</v>
      </c>
      <c r="AN156" s="184"/>
      <c r="AO156" s="184"/>
      <c r="AP156" s="184"/>
      <c r="AQ156" s="184"/>
      <c r="AR156" s="184"/>
      <c r="AS156" s="189" t="s">
        <v>1816</v>
      </c>
      <c r="AT156" s="6"/>
      <c r="AU156" s="6"/>
      <c r="AV156" s="187" t="s">
        <v>31</v>
      </c>
      <c r="AW156" s="223" t="s">
        <v>32</v>
      </c>
      <c r="AX156" s="253" t="s">
        <v>344</v>
      </c>
      <c r="AY156" s="12" t="s">
        <v>344</v>
      </c>
      <c r="AZ156" s="185" t="s">
        <v>344</v>
      </c>
      <c r="BA156" s="273" t="s">
        <v>1567</v>
      </c>
    </row>
    <row r="157" spans="1:53" s="223" customFormat="1" ht="15.75" customHeight="1">
      <c r="A157" s="223">
        <v>6072</v>
      </c>
      <c r="C157" s="223" t="s">
        <v>22</v>
      </c>
      <c r="E157" s="223" t="s">
        <v>23</v>
      </c>
      <c r="G157" s="310" t="s">
        <v>1278</v>
      </c>
      <c r="I157" s="223" t="s">
        <v>1772</v>
      </c>
      <c r="J157" s="223">
        <v>505</v>
      </c>
      <c r="K157" s="223" t="s">
        <v>1069</v>
      </c>
      <c r="L157" s="223">
        <v>65</v>
      </c>
      <c r="M157" s="223" t="s">
        <v>1279</v>
      </c>
      <c r="N157" s="223">
        <v>2</v>
      </c>
      <c r="O157" s="223" t="s">
        <v>27</v>
      </c>
      <c r="Q157" s="223" t="s">
        <v>177</v>
      </c>
      <c r="R157" s="223">
        <v>389020</v>
      </c>
      <c r="S157" s="312">
        <v>32.200000000000003</v>
      </c>
      <c r="T157" s="223" t="s">
        <v>29</v>
      </c>
      <c r="U157" s="7">
        <v>130046</v>
      </c>
      <c r="V157" s="7" t="s">
        <v>1488</v>
      </c>
      <c r="W157" s="7">
        <v>30046</v>
      </c>
      <c r="X157" s="223" t="s">
        <v>1489</v>
      </c>
      <c r="Z157" s="284" t="s">
        <v>1490</v>
      </c>
      <c r="AA157" s="271" t="s">
        <v>39</v>
      </c>
      <c r="AB157" s="184"/>
      <c r="AC157" s="200"/>
      <c r="AD157" s="184"/>
      <c r="AE157" s="184"/>
      <c r="AF157" s="184"/>
      <c r="AG157" s="184"/>
      <c r="AH157" s="184"/>
      <c r="AI157" s="184"/>
      <c r="AJ157" s="184"/>
      <c r="AK157" s="184"/>
      <c r="AL157" s="184" t="s">
        <v>837</v>
      </c>
      <c r="AM157" s="184"/>
      <c r="AN157" s="199"/>
      <c r="AO157" s="199"/>
      <c r="AP157" s="184"/>
      <c r="AQ157" s="184"/>
      <c r="AR157" s="184"/>
      <c r="AS157" s="189" t="s">
        <v>1812</v>
      </c>
      <c r="AT157" s="6"/>
      <c r="AU157" s="6"/>
      <c r="AV157" s="187" t="s">
        <v>31</v>
      </c>
      <c r="AW157" s="223" t="s">
        <v>52</v>
      </c>
      <c r="AX157" s="253" t="s">
        <v>344</v>
      </c>
      <c r="AY157" s="12" t="s">
        <v>344</v>
      </c>
      <c r="AZ157" s="185" t="s">
        <v>344</v>
      </c>
      <c r="BA157" s="273" t="s">
        <v>1568</v>
      </c>
    </row>
    <row r="158" spans="1:53" s="223" customFormat="1" ht="15.75" customHeight="1">
      <c r="A158" s="223">
        <v>6072</v>
      </c>
      <c r="C158" s="223" t="s">
        <v>22</v>
      </c>
      <c r="E158" s="223" t="s">
        <v>296</v>
      </c>
      <c r="G158" s="310" t="s">
        <v>1764</v>
      </c>
      <c r="I158" s="223" t="s">
        <v>1772</v>
      </c>
      <c r="J158" s="223">
        <v>505</v>
      </c>
      <c r="K158" s="223" t="s">
        <v>1069</v>
      </c>
      <c r="L158" s="223">
        <v>1</v>
      </c>
      <c r="M158" s="223" t="s">
        <v>1136</v>
      </c>
      <c r="N158" s="223">
        <v>1</v>
      </c>
      <c r="O158" s="223" t="s">
        <v>176</v>
      </c>
      <c r="Q158" s="223" t="s">
        <v>177</v>
      </c>
      <c r="R158" s="223">
        <v>390080</v>
      </c>
      <c r="S158" s="312">
        <v>55.7</v>
      </c>
      <c r="T158" s="223" t="s">
        <v>29</v>
      </c>
      <c r="U158" s="7">
        <v>130047</v>
      </c>
      <c r="V158" s="7" t="s">
        <v>1491</v>
      </c>
      <c r="W158" s="7">
        <v>30047</v>
      </c>
      <c r="X158" s="223" t="s">
        <v>1492</v>
      </c>
      <c r="Z158" s="284" t="s">
        <v>1493</v>
      </c>
      <c r="AA158" s="271" t="s">
        <v>39</v>
      </c>
      <c r="AB158" s="184"/>
      <c r="AC158" s="184"/>
      <c r="AD158" s="184"/>
      <c r="AE158" s="184"/>
      <c r="AF158" s="184"/>
      <c r="AG158" s="184"/>
      <c r="AH158" s="184"/>
      <c r="AI158" s="184"/>
      <c r="AJ158" s="184"/>
      <c r="AK158" s="184" t="s">
        <v>837</v>
      </c>
      <c r="AL158" s="184"/>
      <c r="AM158" s="184"/>
      <c r="AN158" s="184"/>
      <c r="AO158" s="184"/>
      <c r="AP158" s="184"/>
      <c r="AQ158" s="184"/>
      <c r="AR158" s="184"/>
      <c r="AS158" s="189" t="s">
        <v>1812</v>
      </c>
      <c r="AT158" s="359"/>
      <c r="AU158" s="359"/>
      <c r="AV158" s="187" t="s">
        <v>31</v>
      </c>
      <c r="AW158" s="223" t="s">
        <v>52</v>
      </c>
      <c r="AX158" s="253" t="s">
        <v>344</v>
      </c>
      <c r="AY158" s="12" t="s">
        <v>344</v>
      </c>
      <c r="AZ158" s="185" t="s">
        <v>344</v>
      </c>
      <c r="BA158" s="273" t="s">
        <v>1493</v>
      </c>
    </row>
    <row r="159" spans="1:53" s="223" customFormat="1" ht="15.75" customHeight="1">
      <c r="A159" s="223">
        <v>6072</v>
      </c>
      <c r="C159" s="223" t="s">
        <v>22</v>
      </c>
      <c r="E159" s="223" t="s">
        <v>23</v>
      </c>
      <c r="G159" s="310" t="s">
        <v>1434</v>
      </c>
      <c r="I159" s="223" t="s">
        <v>1772</v>
      </c>
      <c r="J159" s="223">
        <v>110</v>
      </c>
      <c r="K159" s="223" t="s">
        <v>82</v>
      </c>
      <c r="L159" s="223">
        <v>1</v>
      </c>
      <c r="M159" s="223" t="s">
        <v>1136</v>
      </c>
      <c r="N159" s="223">
        <v>2</v>
      </c>
      <c r="O159" s="223" t="s">
        <v>27</v>
      </c>
      <c r="Q159" s="223" t="s">
        <v>28</v>
      </c>
      <c r="S159" s="312">
        <v>62.5</v>
      </c>
      <c r="T159" s="223" t="s">
        <v>29</v>
      </c>
      <c r="U159" s="7">
        <v>130048</v>
      </c>
      <c r="V159" s="7" t="s">
        <v>1683</v>
      </c>
      <c r="W159" s="7">
        <v>30048</v>
      </c>
      <c r="X159" s="223" t="s">
        <v>2068</v>
      </c>
      <c r="Z159" s="284" t="s">
        <v>2089</v>
      </c>
      <c r="AA159" s="271" t="s">
        <v>39</v>
      </c>
      <c r="AB159" s="184"/>
      <c r="AC159" s="184"/>
      <c r="AD159" s="184"/>
      <c r="AE159" s="184"/>
      <c r="AF159" s="184"/>
      <c r="AG159" s="184"/>
      <c r="AH159" s="184"/>
      <c r="AI159" s="184"/>
      <c r="AJ159" s="184"/>
      <c r="AK159" s="184" t="s">
        <v>837</v>
      </c>
      <c r="AL159" s="184"/>
      <c r="AM159" s="184" t="s">
        <v>837</v>
      </c>
      <c r="AN159" s="184"/>
      <c r="AO159" s="184"/>
      <c r="AP159" s="184"/>
      <c r="AQ159" s="184"/>
      <c r="AR159" s="184"/>
      <c r="AS159" s="189" t="s">
        <v>1816</v>
      </c>
      <c r="AT159" s="6"/>
      <c r="AU159" s="6"/>
      <c r="AV159" s="187" t="s">
        <v>31</v>
      </c>
      <c r="AW159" s="223" t="s">
        <v>32</v>
      </c>
      <c r="AX159" s="253" t="s">
        <v>344</v>
      </c>
      <c r="AY159" s="12" t="s">
        <v>344</v>
      </c>
      <c r="AZ159" s="185" t="s">
        <v>344</v>
      </c>
      <c r="BA159" s="273" t="s">
        <v>1745</v>
      </c>
    </row>
    <row r="160" spans="1:53" s="223" customFormat="1" ht="15.75" customHeight="1">
      <c r="A160" s="223">
        <v>6072</v>
      </c>
      <c r="C160" s="223" t="s">
        <v>22</v>
      </c>
      <c r="E160" s="223" t="s">
        <v>23</v>
      </c>
      <c r="G160" s="310" t="s">
        <v>1434</v>
      </c>
      <c r="I160" s="223" t="s">
        <v>1772</v>
      </c>
      <c r="J160" s="223">
        <v>120</v>
      </c>
      <c r="K160" s="223" t="s">
        <v>87</v>
      </c>
      <c r="L160" s="223">
        <v>1</v>
      </c>
      <c r="M160" s="223" t="s">
        <v>1136</v>
      </c>
      <c r="N160" s="223">
        <v>2</v>
      </c>
      <c r="O160" s="223" t="s">
        <v>27</v>
      </c>
      <c r="Q160" s="223" t="s">
        <v>28</v>
      </c>
      <c r="S160" s="312">
        <v>71.599999999999994</v>
      </c>
      <c r="T160" s="223" t="s">
        <v>29</v>
      </c>
      <c r="U160" s="7">
        <v>130049</v>
      </c>
      <c r="V160" s="7" t="s">
        <v>1684</v>
      </c>
      <c r="W160" s="7">
        <v>30049</v>
      </c>
      <c r="X160" s="223" t="s">
        <v>2069</v>
      </c>
      <c r="Z160" s="284" t="s">
        <v>2090</v>
      </c>
      <c r="AA160" s="271" t="s">
        <v>39</v>
      </c>
      <c r="AB160" s="184"/>
      <c r="AC160" s="184"/>
      <c r="AD160" s="184"/>
      <c r="AE160" s="184"/>
      <c r="AF160" s="184"/>
      <c r="AG160" s="184"/>
      <c r="AH160" s="184"/>
      <c r="AI160" s="184"/>
      <c r="AJ160" s="184"/>
      <c r="AK160" s="184" t="s">
        <v>837</v>
      </c>
      <c r="AL160" s="184"/>
      <c r="AM160" s="184" t="s">
        <v>837</v>
      </c>
      <c r="AN160" s="184"/>
      <c r="AO160" s="184"/>
      <c r="AP160" s="184"/>
      <c r="AQ160" s="184"/>
      <c r="AR160" s="184"/>
      <c r="AS160" s="189" t="s">
        <v>1816</v>
      </c>
      <c r="AT160" s="6"/>
      <c r="AU160" s="6"/>
      <c r="AV160" s="187" t="s">
        <v>31</v>
      </c>
      <c r="AW160" s="223" t="s">
        <v>32</v>
      </c>
      <c r="AX160" s="253" t="s">
        <v>344</v>
      </c>
      <c r="AY160" s="12" t="s">
        <v>344</v>
      </c>
      <c r="AZ160" s="185" t="s">
        <v>344</v>
      </c>
      <c r="BA160" s="273" t="s">
        <v>1746</v>
      </c>
    </row>
    <row r="161" spans="1:53" s="223" customFormat="1" ht="15.75" customHeight="1">
      <c r="A161" s="223">
        <v>6072</v>
      </c>
      <c r="C161" s="223" t="s">
        <v>22</v>
      </c>
      <c r="E161" s="223" t="s">
        <v>23</v>
      </c>
      <c r="G161" s="310" t="s">
        <v>1434</v>
      </c>
      <c r="I161" s="223" t="s">
        <v>1772</v>
      </c>
      <c r="J161" s="223">
        <v>130</v>
      </c>
      <c r="K161" s="223" t="s">
        <v>90</v>
      </c>
      <c r="L161" s="223">
        <v>1</v>
      </c>
      <c r="M161" s="223" t="s">
        <v>1136</v>
      </c>
      <c r="N161" s="223">
        <v>2</v>
      </c>
      <c r="O161" s="223" t="s">
        <v>27</v>
      </c>
      <c r="Q161" s="223" t="s">
        <v>28</v>
      </c>
      <c r="S161" s="312">
        <v>74.5</v>
      </c>
      <c r="T161" s="223" t="s">
        <v>29</v>
      </c>
      <c r="U161" s="7">
        <v>130050</v>
      </c>
      <c r="V161" s="7" t="s">
        <v>1685</v>
      </c>
      <c r="W161" s="7">
        <v>30050</v>
      </c>
      <c r="X161" s="223" t="s">
        <v>2070</v>
      </c>
      <c r="Z161" s="284" t="s">
        <v>2091</v>
      </c>
      <c r="AA161" s="271" t="s">
        <v>39</v>
      </c>
      <c r="AB161" s="184"/>
      <c r="AC161" s="184"/>
      <c r="AD161" s="184"/>
      <c r="AE161" s="184"/>
      <c r="AF161" s="184"/>
      <c r="AG161" s="184"/>
      <c r="AH161" s="184"/>
      <c r="AI161" s="184"/>
      <c r="AJ161" s="184"/>
      <c r="AK161" s="184" t="s">
        <v>837</v>
      </c>
      <c r="AL161" s="184"/>
      <c r="AM161" s="184" t="s">
        <v>837</v>
      </c>
      <c r="AN161" s="184"/>
      <c r="AO161" s="184"/>
      <c r="AP161" s="184"/>
      <c r="AQ161" s="184"/>
      <c r="AR161" s="184"/>
      <c r="AS161" s="189" t="s">
        <v>1816</v>
      </c>
      <c r="AT161" s="6"/>
      <c r="AU161" s="6"/>
      <c r="AV161" s="187" t="s">
        <v>31</v>
      </c>
      <c r="AW161" s="223" t="s">
        <v>32</v>
      </c>
      <c r="AX161" s="253" t="s">
        <v>344</v>
      </c>
      <c r="AY161" s="12" t="s">
        <v>344</v>
      </c>
      <c r="AZ161" s="185" t="s">
        <v>344</v>
      </c>
      <c r="BA161" s="273" t="s">
        <v>1747</v>
      </c>
    </row>
    <row r="162" spans="1:53" s="223" customFormat="1" ht="15.75" customHeight="1">
      <c r="A162" s="223">
        <v>6072</v>
      </c>
      <c r="C162" s="223" t="s">
        <v>22</v>
      </c>
      <c r="E162" s="223" t="s">
        <v>23</v>
      </c>
      <c r="G162" s="310" t="s">
        <v>1434</v>
      </c>
      <c r="I162" s="223" t="s">
        <v>1772</v>
      </c>
      <c r="J162" s="223">
        <v>200</v>
      </c>
      <c r="K162" s="223" t="s">
        <v>93</v>
      </c>
      <c r="L162" s="223">
        <v>1</v>
      </c>
      <c r="M162" s="223" t="s">
        <v>1136</v>
      </c>
      <c r="N162" s="223">
        <v>2</v>
      </c>
      <c r="O162" s="223" t="s">
        <v>27</v>
      </c>
      <c r="Q162" s="223" t="s">
        <v>28</v>
      </c>
      <c r="S162" s="312">
        <v>101.6</v>
      </c>
      <c r="T162" s="223" t="s">
        <v>29</v>
      </c>
      <c r="U162" s="7">
        <v>130051</v>
      </c>
      <c r="V162" s="7" t="s">
        <v>1686</v>
      </c>
      <c r="W162" s="7">
        <v>30051</v>
      </c>
      <c r="X162" s="223" t="s">
        <v>2071</v>
      </c>
      <c r="Z162" s="284" t="s">
        <v>2092</v>
      </c>
      <c r="AA162" s="271" t="s">
        <v>39</v>
      </c>
      <c r="AB162" s="184"/>
      <c r="AC162" s="184"/>
      <c r="AD162" s="184"/>
      <c r="AE162" s="184"/>
      <c r="AF162" s="184"/>
      <c r="AG162" s="184"/>
      <c r="AH162" s="184"/>
      <c r="AI162" s="184"/>
      <c r="AJ162" s="184"/>
      <c r="AK162" s="184" t="s">
        <v>837</v>
      </c>
      <c r="AL162" s="184"/>
      <c r="AM162" s="184" t="s">
        <v>837</v>
      </c>
      <c r="AN162" s="184"/>
      <c r="AO162" s="184"/>
      <c r="AP162" s="184"/>
      <c r="AQ162" s="184"/>
      <c r="AR162" s="184"/>
      <c r="AS162" s="189" t="s">
        <v>1816</v>
      </c>
      <c r="AT162" s="6"/>
      <c r="AU162" s="6"/>
      <c r="AV162" s="187" t="s">
        <v>31</v>
      </c>
      <c r="AW162" s="223" t="s">
        <v>32</v>
      </c>
      <c r="AX162" s="253" t="s">
        <v>344</v>
      </c>
      <c r="AY162" s="12" t="s">
        <v>344</v>
      </c>
      <c r="AZ162" s="185" t="s">
        <v>344</v>
      </c>
      <c r="BA162" s="273" t="s">
        <v>1748</v>
      </c>
    </row>
    <row r="163" spans="1:53" s="223" customFormat="1" ht="15.75" customHeight="1">
      <c r="A163" s="223">
        <v>6072</v>
      </c>
      <c r="C163" s="223" t="s">
        <v>22</v>
      </c>
      <c r="E163" s="223" t="s">
        <v>23</v>
      </c>
      <c r="G163" s="310" t="s">
        <v>1434</v>
      </c>
      <c r="I163" s="223" t="s">
        <v>1772</v>
      </c>
      <c r="J163" s="223">
        <v>300</v>
      </c>
      <c r="K163" s="223" t="s">
        <v>96</v>
      </c>
      <c r="L163" s="223">
        <v>1</v>
      </c>
      <c r="M163" s="223" t="s">
        <v>1136</v>
      </c>
      <c r="N163" s="223">
        <v>2</v>
      </c>
      <c r="O163" s="223" t="s">
        <v>27</v>
      </c>
      <c r="Q163" s="223" t="s">
        <v>28</v>
      </c>
      <c r="S163" s="312">
        <v>144</v>
      </c>
      <c r="T163" s="223" t="s">
        <v>29</v>
      </c>
      <c r="U163" s="7">
        <v>130052</v>
      </c>
      <c r="V163" s="7" t="s">
        <v>1687</v>
      </c>
      <c r="W163" s="7">
        <v>30052</v>
      </c>
      <c r="X163" s="223" t="s">
        <v>2072</v>
      </c>
      <c r="Z163" s="284" t="s">
        <v>2093</v>
      </c>
      <c r="AA163" s="271" t="s">
        <v>39</v>
      </c>
      <c r="AB163" s="184"/>
      <c r="AC163" s="184"/>
      <c r="AD163" s="184"/>
      <c r="AE163" s="184"/>
      <c r="AF163" s="184"/>
      <c r="AG163" s="184"/>
      <c r="AH163" s="184"/>
      <c r="AI163" s="184"/>
      <c r="AJ163" s="184"/>
      <c r="AK163" s="184" t="s">
        <v>837</v>
      </c>
      <c r="AL163" s="184"/>
      <c r="AM163" s="184" t="s">
        <v>837</v>
      </c>
      <c r="AN163" s="184"/>
      <c r="AO163" s="184"/>
      <c r="AP163" s="184"/>
      <c r="AQ163" s="184"/>
      <c r="AR163" s="184"/>
      <c r="AS163" s="189" t="s">
        <v>1816</v>
      </c>
      <c r="AT163" s="6"/>
      <c r="AU163" s="6"/>
      <c r="AV163" s="187" t="s">
        <v>31</v>
      </c>
      <c r="AW163" s="223" t="s">
        <v>32</v>
      </c>
      <c r="AX163" s="253" t="s">
        <v>344</v>
      </c>
      <c r="AY163" s="12" t="s">
        <v>344</v>
      </c>
      <c r="AZ163" s="185" t="s">
        <v>344</v>
      </c>
      <c r="BA163" s="273" t="s">
        <v>1749</v>
      </c>
    </row>
    <row r="164" spans="1:53" s="223" customFormat="1" ht="15.75" customHeight="1">
      <c r="A164" s="223">
        <v>6072</v>
      </c>
      <c r="C164" s="223" t="s">
        <v>22</v>
      </c>
      <c r="E164" s="223" t="s">
        <v>23</v>
      </c>
      <c r="G164" s="310" t="s">
        <v>1434</v>
      </c>
      <c r="I164" s="223" t="s">
        <v>1772</v>
      </c>
      <c r="J164" s="223">
        <v>480</v>
      </c>
      <c r="K164" s="223" t="s">
        <v>35</v>
      </c>
      <c r="L164" s="223">
        <v>1</v>
      </c>
      <c r="M164" s="223" t="s">
        <v>1136</v>
      </c>
      <c r="N164" s="223">
        <v>2</v>
      </c>
      <c r="O164" s="223" t="s">
        <v>27</v>
      </c>
      <c r="Q164" s="223" t="s">
        <v>28</v>
      </c>
      <c r="R164" s="223">
        <v>389010</v>
      </c>
      <c r="S164" s="312">
        <v>192.8</v>
      </c>
      <c r="T164" s="223" t="s">
        <v>29</v>
      </c>
      <c r="U164" s="7">
        <v>130053</v>
      </c>
      <c r="V164" s="7" t="s">
        <v>1688</v>
      </c>
      <c r="W164" s="7">
        <v>30053</v>
      </c>
      <c r="X164" s="223" t="s">
        <v>2073</v>
      </c>
      <c r="Z164" s="284" t="s">
        <v>2094</v>
      </c>
      <c r="AA164" s="271" t="s">
        <v>39</v>
      </c>
      <c r="AB164" s="184"/>
      <c r="AC164" s="184"/>
      <c r="AD164" s="184"/>
      <c r="AE164" s="184"/>
      <c r="AF164" s="184"/>
      <c r="AG164" s="184"/>
      <c r="AH164" s="184"/>
      <c r="AI164" s="184"/>
      <c r="AJ164" s="184"/>
      <c r="AK164" s="184" t="s">
        <v>837</v>
      </c>
      <c r="AL164" s="184"/>
      <c r="AM164" s="184"/>
      <c r="AN164" s="184"/>
      <c r="AO164" s="184"/>
      <c r="AP164" s="184"/>
      <c r="AQ164" s="184"/>
      <c r="AR164" s="184"/>
      <c r="AS164" s="189" t="s">
        <v>1816</v>
      </c>
      <c r="AT164" s="6"/>
      <c r="AU164" s="6"/>
      <c r="AV164" s="187" t="s">
        <v>31</v>
      </c>
      <c r="AW164" s="223" t="s">
        <v>32</v>
      </c>
      <c r="AX164" s="253" t="s">
        <v>344</v>
      </c>
      <c r="AY164" s="12" t="s">
        <v>344</v>
      </c>
      <c r="AZ164" s="185" t="s">
        <v>344</v>
      </c>
      <c r="BA164" s="273" t="s">
        <v>1750</v>
      </c>
    </row>
    <row r="165" spans="1:53" ht="15.75">
      <c r="A165" s="223">
        <v>6072</v>
      </c>
      <c r="B165" s="223"/>
      <c r="C165" s="223" t="s">
        <v>112</v>
      </c>
      <c r="D165" s="223"/>
      <c r="E165" s="223" t="s">
        <v>113</v>
      </c>
      <c r="F165" s="223"/>
      <c r="G165" s="310" t="s">
        <v>1434</v>
      </c>
      <c r="H165" s="223"/>
      <c r="I165" s="223" t="s">
        <v>1772</v>
      </c>
      <c r="J165" s="223">
        <v>270</v>
      </c>
      <c r="K165" s="223" t="s">
        <v>114</v>
      </c>
      <c r="L165" s="223">
        <v>1</v>
      </c>
      <c r="M165" s="223" t="s">
        <v>1136</v>
      </c>
      <c r="N165" s="223">
        <v>2</v>
      </c>
      <c r="O165" s="223" t="s">
        <v>27</v>
      </c>
      <c r="P165" s="223"/>
      <c r="Q165" s="223" t="s">
        <v>28</v>
      </c>
      <c r="R165" s="223"/>
      <c r="S165" s="312">
        <v>101.6</v>
      </c>
      <c r="T165" s="223" t="s">
        <v>29</v>
      </c>
      <c r="U165" s="7">
        <v>130054</v>
      </c>
      <c r="V165" s="7" t="s">
        <v>1672</v>
      </c>
      <c r="W165" s="7">
        <v>30054</v>
      </c>
      <c r="X165" s="223" t="s">
        <v>2065</v>
      </c>
      <c r="Y165" s="223"/>
      <c r="Z165" s="284" t="s">
        <v>2080</v>
      </c>
      <c r="AA165" s="271" t="s">
        <v>39</v>
      </c>
      <c r="AB165" s="184"/>
      <c r="AC165" s="184"/>
      <c r="AD165" s="184"/>
      <c r="AE165" s="184"/>
      <c r="AF165" s="184"/>
      <c r="AG165" s="184"/>
      <c r="AH165" s="184"/>
      <c r="AI165" s="184"/>
      <c r="AJ165" s="184"/>
      <c r="AK165" s="184" t="s">
        <v>837</v>
      </c>
      <c r="AL165" s="184"/>
      <c r="AM165" s="184" t="s">
        <v>837</v>
      </c>
      <c r="AN165" s="184"/>
      <c r="AO165" s="184"/>
      <c r="AP165" s="184"/>
      <c r="AQ165" s="184"/>
      <c r="AR165" s="184"/>
      <c r="AS165" s="189" t="s">
        <v>1816</v>
      </c>
      <c r="AT165" s="223"/>
      <c r="AU165" s="223"/>
      <c r="AV165" s="187" t="s">
        <v>31</v>
      </c>
      <c r="AW165" s="223" t="s">
        <v>32</v>
      </c>
      <c r="AX165" s="253" t="s">
        <v>344</v>
      </c>
      <c r="AY165" s="12" t="s">
        <v>344</v>
      </c>
      <c r="AZ165" s="185" t="s">
        <v>344</v>
      </c>
      <c r="BA165" s="273" t="s">
        <v>1757</v>
      </c>
    </row>
    <row r="166" spans="1:53" ht="15.75">
      <c r="A166" s="223">
        <v>6072</v>
      </c>
      <c r="B166" s="223"/>
      <c r="C166" s="223" t="s">
        <v>112</v>
      </c>
      <c r="D166" s="223"/>
      <c r="E166" s="223" t="s">
        <v>113</v>
      </c>
      <c r="F166" s="223"/>
      <c r="G166" s="310" t="s">
        <v>1434</v>
      </c>
      <c r="H166" s="223"/>
      <c r="I166" s="223" t="s">
        <v>1772</v>
      </c>
      <c r="J166" s="223">
        <v>370</v>
      </c>
      <c r="K166" s="223" t="s">
        <v>117</v>
      </c>
      <c r="L166" s="223">
        <v>1</v>
      </c>
      <c r="M166" s="223" t="s">
        <v>1136</v>
      </c>
      <c r="N166" s="223">
        <v>2</v>
      </c>
      <c r="O166" s="223" t="s">
        <v>27</v>
      </c>
      <c r="P166" s="223"/>
      <c r="Q166" s="223" t="s">
        <v>28</v>
      </c>
      <c r="R166" s="223"/>
      <c r="S166" s="312">
        <v>144</v>
      </c>
      <c r="T166" s="223" t="s">
        <v>29</v>
      </c>
      <c r="U166" s="7">
        <v>130055</v>
      </c>
      <c r="V166" s="7" t="s">
        <v>1673</v>
      </c>
      <c r="W166" s="7">
        <v>30055</v>
      </c>
      <c r="X166" s="223" t="s">
        <v>2066</v>
      </c>
      <c r="Y166" s="223"/>
      <c r="Z166" s="284" t="s">
        <v>2081</v>
      </c>
      <c r="AA166" s="271" t="s">
        <v>39</v>
      </c>
      <c r="AB166" s="184"/>
      <c r="AC166" s="184"/>
      <c r="AD166" s="184"/>
      <c r="AE166" s="184"/>
      <c r="AF166" s="184"/>
      <c r="AG166" s="184"/>
      <c r="AH166" s="184"/>
      <c r="AI166" s="184"/>
      <c r="AJ166" s="184"/>
      <c r="AK166" s="184" t="s">
        <v>837</v>
      </c>
      <c r="AL166" s="184"/>
      <c r="AM166" s="184" t="s">
        <v>837</v>
      </c>
      <c r="AN166" s="184"/>
      <c r="AO166" s="184"/>
      <c r="AP166" s="184"/>
      <c r="AQ166" s="184"/>
      <c r="AR166" s="184"/>
      <c r="AS166" s="189" t="s">
        <v>1816</v>
      </c>
      <c r="AT166" s="223"/>
      <c r="AU166" s="223"/>
      <c r="AV166" s="187" t="s">
        <v>31</v>
      </c>
      <c r="AW166" s="223" t="s">
        <v>32</v>
      </c>
      <c r="AX166" s="253" t="s">
        <v>344</v>
      </c>
      <c r="AY166" s="12" t="s">
        <v>344</v>
      </c>
      <c r="AZ166" s="185" t="s">
        <v>344</v>
      </c>
      <c r="BA166" s="273" t="s">
        <v>1758</v>
      </c>
    </row>
    <row r="167" spans="1:53" ht="15.75">
      <c r="A167" s="223">
        <v>6072</v>
      </c>
      <c r="B167" s="223"/>
      <c r="C167" s="223" t="s">
        <v>112</v>
      </c>
      <c r="D167" s="223"/>
      <c r="E167" s="223" t="s">
        <v>113</v>
      </c>
      <c r="F167" s="223"/>
      <c r="G167" s="310" t="s">
        <v>1434</v>
      </c>
      <c r="H167" s="223"/>
      <c r="I167" s="223" t="s">
        <v>1772</v>
      </c>
      <c r="J167" s="223">
        <v>470</v>
      </c>
      <c r="K167" s="223" t="s">
        <v>120</v>
      </c>
      <c r="L167" s="223">
        <v>1</v>
      </c>
      <c r="M167" s="223" t="s">
        <v>1136</v>
      </c>
      <c r="N167" s="223">
        <v>2</v>
      </c>
      <c r="O167" s="223" t="s">
        <v>27</v>
      </c>
      <c r="P167" s="223"/>
      <c r="Q167" s="223" t="s">
        <v>28</v>
      </c>
      <c r="R167" s="223"/>
      <c r="S167" s="312">
        <v>192.8</v>
      </c>
      <c r="T167" s="223" t="s">
        <v>29</v>
      </c>
      <c r="U167" s="7">
        <v>130056</v>
      </c>
      <c r="V167" s="7" t="s">
        <v>1674</v>
      </c>
      <c r="W167" s="7">
        <v>30056</v>
      </c>
      <c r="X167" s="223" t="s">
        <v>2067</v>
      </c>
      <c r="Y167" s="223"/>
      <c r="Z167" s="284" t="s">
        <v>2082</v>
      </c>
      <c r="AA167" s="271" t="s">
        <v>39</v>
      </c>
      <c r="AB167" s="184"/>
      <c r="AC167" s="184"/>
      <c r="AD167" s="184"/>
      <c r="AE167" s="184"/>
      <c r="AF167" s="184"/>
      <c r="AG167" s="184"/>
      <c r="AH167" s="184"/>
      <c r="AI167" s="184"/>
      <c r="AJ167" s="184"/>
      <c r="AK167" s="184" t="s">
        <v>837</v>
      </c>
      <c r="AL167" s="184"/>
      <c r="AM167" s="184" t="s">
        <v>837</v>
      </c>
      <c r="AN167" s="184"/>
      <c r="AO167" s="184"/>
      <c r="AP167" s="184"/>
      <c r="AQ167" s="184"/>
      <c r="AR167" s="184"/>
      <c r="AS167" s="189" t="s">
        <v>1816</v>
      </c>
      <c r="AT167" s="359"/>
      <c r="AU167" s="359"/>
      <c r="AV167" s="187" t="s">
        <v>31</v>
      </c>
      <c r="AW167" s="223" t="s">
        <v>32</v>
      </c>
      <c r="AX167" s="253" t="s">
        <v>344</v>
      </c>
      <c r="AY167" s="12" t="s">
        <v>344</v>
      </c>
      <c r="AZ167" s="185" t="s">
        <v>344</v>
      </c>
      <c r="BA167" s="273" t="s">
        <v>1759</v>
      </c>
    </row>
    <row r="168" spans="1:53" ht="15.75">
      <c r="A168" s="223">
        <v>6072</v>
      </c>
      <c r="B168" s="223"/>
      <c r="C168" s="223" t="s">
        <v>180</v>
      </c>
      <c r="D168" s="223"/>
      <c r="E168" s="223" t="s">
        <v>181</v>
      </c>
      <c r="F168" s="223"/>
      <c r="G168" s="310" t="s">
        <v>1434</v>
      </c>
      <c r="H168" s="223"/>
      <c r="I168" s="223" t="s">
        <v>1772</v>
      </c>
      <c r="J168" s="223">
        <v>280</v>
      </c>
      <c r="K168" s="223" t="s">
        <v>182</v>
      </c>
      <c r="L168" s="223">
        <v>1</v>
      </c>
      <c r="M168" s="223" t="s">
        <v>1136</v>
      </c>
      <c r="N168" s="223">
        <v>2</v>
      </c>
      <c r="O168" s="223" t="s">
        <v>27</v>
      </c>
      <c r="P168" s="223"/>
      <c r="Q168" s="223" t="s">
        <v>28</v>
      </c>
      <c r="R168" s="223"/>
      <c r="S168" s="312">
        <v>101.6</v>
      </c>
      <c r="T168" s="223" t="s">
        <v>29</v>
      </c>
      <c r="U168" s="7">
        <v>130057</v>
      </c>
      <c r="V168" s="7" t="s">
        <v>2034</v>
      </c>
      <c r="W168" s="7">
        <v>30057</v>
      </c>
      <c r="X168" s="223" t="s">
        <v>2074</v>
      </c>
      <c r="Y168" s="223"/>
      <c r="Z168" s="284" t="s">
        <v>2083</v>
      </c>
      <c r="AA168" s="271" t="s">
        <v>39</v>
      </c>
      <c r="AB168" s="184"/>
      <c r="AC168" s="184"/>
      <c r="AD168" s="184"/>
      <c r="AE168" s="184"/>
      <c r="AF168" s="184"/>
      <c r="AG168" s="184"/>
      <c r="AH168" s="184"/>
      <c r="AI168" s="184"/>
      <c r="AJ168" s="184"/>
      <c r="AK168" s="184" t="s">
        <v>837</v>
      </c>
      <c r="AL168" s="184"/>
      <c r="AM168" s="184" t="s">
        <v>837</v>
      </c>
      <c r="AN168" s="184"/>
      <c r="AO168" s="184"/>
      <c r="AP168" s="184"/>
      <c r="AQ168" s="184"/>
      <c r="AR168" s="184"/>
      <c r="AS168" s="189" t="s">
        <v>1816</v>
      </c>
      <c r="AT168" s="11"/>
      <c r="AU168" s="15"/>
      <c r="AV168" s="187" t="s">
        <v>31</v>
      </c>
      <c r="AW168" s="223" t="s">
        <v>32</v>
      </c>
      <c r="AX168" s="253" t="s">
        <v>344</v>
      </c>
      <c r="AY168" s="12" t="s">
        <v>344</v>
      </c>
      <c r="AZ168" s="185" t="s">
        <v>344</v>
      </c>
      <c r="BA168" s="273" t="s">
        <v>1751</v>
      </c>
    </row>
    <row r="169" spans="1:53" ht="15.75">
      <c r="A169" s="223">
        <v>6072</v>
      </c>
      <c r="B169" s="223"/>
      <c r="C169" s="223" t="s">
        <v>180</v>
      </c>
      <c r="D169" s="223"/>
      <c r="E169" s="223" t="s">
        <v>181</v>
      </c>
      <c r="F169" s="223"/>
      <c r="G169" s="310" t="s">
        <v>1434</v>
      </c>
      <c r="H169" s="223"/>
      <c r="I169" s="223" t="s">
        <v>1772</v>
      </c>
      <c r="J169" s="223">
        <v>380</v>
      </c>
      <c r="K169" s="223" t="s">
        <v>185</v>
      </c>
      <c r="L169" s="223">
        <v>1</v>
      </c>
      <c r="M169" s="223" t="s">
        <v>1136</v>
      </c>
      <c r="N169" s="223">
        <v>2</v>
      </c>
      <c r="O169" s="223" t="s">
        <v>27</v>
      </c>
      <c r="P169" s="223"/>
      <c r="Q169" s="223" t="s">
        <v>28</v>
      </c>
      <c r="R169" s="223"/>
      <c r="S169" s="312">
        <v>123.2</v>
      </c>
      <c r="T169" s="359" t="s">
        <v>29</v>
      </c>
      <c r="U169" s="7">
        <v>130058</v>
      </c>
      <c r="V169" s="7" t="s">
        <v>2035</v>
      </c>
      <c r="W169" s="7">
        <v>30058</v>
      </c>
      <c r="X169" s="223" t="s">
        <v>2075</v>
      </c>
      <c r="Y169" s="223"/>
      <c r="Z169" s="284" t="s">
        <v>2084</v>
      </c>
      <c r="AA169" s="271" t="s">
        <v>39</v>
      </c>
      <c r="AB169" s="184"/>
      <c r="AC169" s="184"/>
      <c r="AD169" s="184"/>
      <c r="AE169" s="184"/>
      <c r="AF169" s="184"/>
      <c r="AG169" s="184"/>
      <c r="AH169" s="184"/>
      <c r="AI169" s="184"/>
      <c r="AJ169" s="184"/>
      <c r="AK169" s="184" t="s">
        <v>837</v>
      </c>
      <c r="AL169" s="184"/>
      <c r="AM169" s="184" t="s">
        <v>837</v>
      </c>
      <c r="AN169" s="184"/>
      <c r="AO169" s="184"/>
      <c r="AP169" s="184"/>
      <c r="AQ169" s="184"/>
      <c r="AR169" s="184"/>
      <c r="AS169" s="189" t="s">
        <v>1816</v>
      </c>
      <c r="AT169" s="6"/>
      <c r="AU169" s="6"/>
      <c r="AV169" s="187" t="s">
        <v>31</v>
      </c>
      <c r="AW169" s="223" t="s">
        <v>32</v>
      </c>
      <c r="AX169" s="253" t="s">
        <v>344</v>
      </c>
      <c r="AY169" s="12" t="s">
        <v>344</v>
      </c>
      <c r="AZ169" s="185" t="s">
        <v>344</v>
      </c>
      <c r="BA169" s="273" t="s">
        <v>1752</v>
      </c>
    </row>
    <row r="170" spans="1:53" ht="15.75">
      <c r="A170" s="223">
        <v>6072</v>
      </c>
      <c r="B170" s="223"/>
      <c r="C170" s="223" t="s">
        <v>180</v>
      </c>
      <c r="D170" s="223"/>
      <c r="E170" s="223" t="s">
        <v>181</v>
      </c>
      <c r="F170" s="223"/>
      <c r="G170" s="310" t="s">
        <v>1434</v>
      </c>
      <c r="H170" s="223"/>
      <c r="I170" s="223" t="s">
        <v>1772</v>
      </c>
      <c r="J170" s="223">
        <v>390</v>
      </c>
      <c r="K170" s="223" t="s">
        <v>187</v>
      </c>
      <c r="L170" s="223">
        <v>1</v>
      </c>
      <c r="M170" s="223" t="s">
        <v>1136</v>
      </c>
      <c r="N170" s="223">
        <v>2</v>
      </c>
      <c r="O170" s="223" t="s">
        <v>27</v>
      </c>
      <c r="P170" s="223"/>
      <c r="Q170" s="223" t="s">
        <v>28</v>
      </c>
      <c r="R170" s="223"/>
      <c r="S170" s="312">
        <v>144</v>
      </c>
      <c r="T170" s="223" t="s">
        <v>29</v>
      </c>
      <c r="U170" s="7">
        <v>130059</v>
      </c>
      <c r="V170" s="7" t="s">
        <v>2036</v>
      </c>
      <c r="W170" s="7">
        <v>30059</v>
      </c>
      <c r="X170" s="223" t="s">
        <v>2076</v>
      </c>
      <c r="Y170" s="223"/>
      <c r="Z170" s="284" t="s">
        <v>2085</v>
      </c>
      <c r="AA170" s="271" t="s">
        <v>39</v>
      </c>
      <c r="AB170" s="184"/>
      <c r="AC170" s="184"/>
      <c r="AD170" s="184"/>
      <c r="AE170" s="184"/>
      <c r="AF170" s="184"/>
      <c r="AG170" s="184"/>
      <c r="AH170" s="184"/>
      <c r="AI170" s="184"/>
      <c r="AJ170" s="184"/>
      <c r="AK170" s="184" t="s">
        <v>837</v>
      </c>
      <c r="AL170" s="184"/>
      <c r="AM170" s="184" t="s">
        <v>837</v>
      </c>
      <c r="AN170" s="184"/>
      <c r="AO170" s="184"/>
      <c r="AP170" s="184"/>
      <c r="AQ170" s="184"/>
      <c r="AR170" s="184"/>
      <c r="AS170" s="189" t="s">
        <v>1816</v>
      </c>
      <c r="AT170" s="359"/>
      <c r="AU170" s="359"/>
      <c r="AV170" s="187" t="s">
        <v>31</v>
      </c>
      <c r="AW170" s="223" t="s">
        <v>32</v>
      </c>
      <c r="AX170" s="253" t="s">
        <v>344</v>
      </c>
      <c r="AY170" s="12" t="s">
        <v>344</v>
      </c>
      <c r="AZ170" s="185" t="s">
        <v>344</v>
      </c>
      <c r="BA170" s="273" t="s">
        <v>1753</v>
      </c>
    </row>
    <row r="171" spans="1:53" ht="15.75">
      <c r="A171" s="223">
        <v>6072</v>
      </c>
      <c r="B171" s="223"/>
      <c r="C171" s="223" t="s">
        <v>1252</v>
      </c>
      <c r="D171" s="223"/>
      <c r="E171" s="223" t="s">
        <v>215</v>
      </c>
      <c r="F171" s="223"/>
      <c r="G171" s="310" t="s">
        <v>1434</v>
      </c>
      <c r="H171" s="223"/>
      <c r="I171" s="223" t="s">
        <v>1772</v>
      </c>
      <c r="J171" s="223">
        <v>260</v>
      </c>
      <c r="K171" s="223" t="s">
        <v>1257</v>
      </c>
      <c r="L171" s="223">
        <v>1</v>
      </c>
      <c r="M171" s="223" t="s">
        <v>1136</v>
      </c>
      <c r="N171" s="223">
        <v>2</v>
      </c>
      <c r="O171" s="223" t="s">
        <v>27</v>
      </c>
      <c r="P171" s="223"/>
      <c r="Q171" s="223" t="s">
        <v>28</v>
      </c>
      <c r="R171" s="223"/>
      <c r="S171" s="312">
        <v>101.6</v>
      </c>
      <c r="T171" s="223" t="s">
        <v>29</v>
      </c>
      <c r="U171" s="7">
        <v>130060</v>
      </c>
      <c r="V171" s="7" t="s">
        <v>2037</v>
      </c>
      <c r="W171" s="7">
        <v>30060</v>
      </c>
      <c r="X171" s="7" t="s">
        <v>2077</v>
      </c>
      <c r="Y171" s="223"/>
      <c r="Z171" s="284" t="s">
        <v>2086</v>
      </c>
      <c r="AA171" s="271" t="s">
        <v>39</v>
      </c>
      <c r="AB171" s="184"/>
      <c r="AC171" s="184"/>
      <c r="AD171" s="184"/>
      <c r="AE171" s="184"/>
      <c r="AF171" s="184"/>
      <c r="AG171" s="184"/>
      <c r="AH171" s="184"/>
      <c r="AI171" s="184"/>
      <c r="AJ171" s="184"/>
      <c r="AK171" s="184" t="s">
        <v>837</v>
      </c>
      <c r="AL171" s="184"/>
      <c r="AM171" s="184" t="s">
        <v>837</v>
      </c>
      <c r="AN171" s="184"/>
      <c r="AO171" s="184"/>
      <c r="AP171" s="184"/>
      <c r="AQ171" s="184"/>
      <c r="AR171" s="184"/>
      <c r="AS171" s="189" t="s">
        <v>1816</v>
      </c>
      <c r="AT171" s="359"/>
      <c r="AU171" s="359"/>
      <c r="AV171" s="187" t="s">
        <v>31</v>
      </c>
      <c r="AW171" s="223" t="s">
        <v>32</v>
      </c>
      <c r="AX171" s="253" t="s">
        <v>344</v>
      </c>
      <c r="AY171" s="12" t="s">
        <v>344</v>
      </c>
      <c r="AZ171" s="185" t="s">
        <v>344</v>
      </c>
      <c r="BA171" s="273" t="s">
        <v>1760</v>
      </c>
    </row>
    <row r="172" spans="1:53" ht="15.75">
      <c r="A172" s="223">
        <v>6072</v>
      </c>
      <c r="B172" s="223"/>
      <c r="C172" s="223" t="s">
        <v>1252</v>
      </c>
      <c r="D172" s="223"/>
      <c r="E172" s="223" t="s">
        <v>215</v>
      </c>
      <c r="F172" s="223"/>
      <c r="G172" s="310" t="s">
        <v>1434</v>
      </c>
      <c r="H172" s="223"/>
      <c r="I172" s="223" t="s">
        <v>1772</v>
      </c>
      <c r="J172" s="331">
        <v>360</v>
      </c>
      <c r="K172" s="331" t="s">
        <v>1260</v>
      </c>
      <c r="L172" s="223">
        <v>1</v>
      </c>
      <c r="M172" s="223" t="s">
        <v>1136</v>
      </c>
      <c r="N172" s="223">
        <v>2</v>
      </c>
      <c r="O172" s="223" t="s">
        <v>27</v>
      </c>
      <c r="P172" s="223"/>
      <c r="Q172" s="223" t="s">
        <v>28</v>
      </c>
      <c r="R172" s="223"/>
      <c r="S172" s="312">
        <v>144</v>
      </c>
      <c r="T172" s="223" t="s">
        <v>29</v>
      </c>
      <c r="U172" s="7">
        <v>130061</v>
      </c>
      <c r="V172" s="7" t="s">
        <v>2038</v>
      </c>
      <c r="W172" s="7">
        <v>30061</v>
      </c>
      <c r="X172" s="7" t="s">
        <v>2078</v>
      </c>
      <c r="Y172" s="223"/>
      <c r="Z172" s="284" t="s">
        <v>2087</v>
      </c>
      <c r="AA172" s="271" t="s">
        <v>39</v>
      </c>
      <c r="AB172" s="184"/>
      <c r="AC172" s="184"/>
      <c r="AD172" s="184"/>
      <c r="AE172" s="184"/>
      <c r="AF172" s="184"/>
      <c r="AG172" s="184"/>
      <c r="AH172" s="184"/>
      <c r="AI172" s="184"/>
      <c r="AJ172" s="184"/>
      <c r="AK172" s="184" t="s">
        <v>837</v>
      </c>
      <c r="AL172" s="184"/>
      <c r="AM172" s="184" t="s">
        <v>837</v>
      </c>
      <c r="AN172" s="184"/>
      <c r="AO172" s="184"/>
      <c r="AP172" s="184"/>
      <c r="AQ172" s="184"/>
      <c r="AR172" s="184"/>
      <c r="AS172" s="189" t="s">
        <v>1816</v>
      </c>
      <c r="AT172" s="359"/>
      <c r="AU172" s="359"/>
      <c r="AV172" s="187" t="s">
        <v>31</v>
      </c>
      <c r="AW172" s="223" t="s">
        <v>32</v>
      </c>
      <c r="AX172" s="253" t="s">
        <v>344</v>
      </c>
      <c r="AY172" s="12" t="s">
        <v>344</v>
      </c>
      <c r="AZ172" s="185" t="s">
        <v>344</v>
      </c>
      <c r="BA172" s="273" t="s">
        <v>1761</v>
      </c>
    </row>
    <row r="173" spans="1:53" ht="15.75">
      <c r="A173" s="223">
        <v>6072</v>
      </c>
      <c r="B173" s="223"/>
      <c r="C173" s="223" t="s">
        <v>22</v>
      </c>
      <c r="D173" s="223"/>
      <c r="E173" s="223" t="s">
        <v>23</v>
      </c>
      <c r="F173" s="223"/>
      <c r="G173" s="310" t="s">
        <v>1434</v>
      </c>
      <c r="H173" s="223"/>
      <c r="I173" s="223" t="s">
        <v>1772</v>
      </c>
      <c r="J173" s="223">
        <v>70</v>
      </c>
      <c r="K173" s="223" t="s">
        <v>203</v>
      </c>
      <c r="L173" s="223">
        <v>1</v>
      </c>
      <c r="M173" s="223" t="s">
        <v>1136</v>
      </c>
      <c r="N173" s="223">
        <v>2</v>
      </c>
      <c r="O173" s="223" t="s">
        <v>27</v>
      </c>
      <c r="P173" s="223"/>
      <c r="Q173" s="223" t="s">
        <v>28</v>
      </c>
      <c r="R173" s="223">
        <v>327005</v>
      </c>
      <c r="S173" s="312">
        <v>42.2</v>
      </c>
      <c r="T173" s="223" t="s">
        <v>29</v>
      </c>
      <c r="U173" s="7">
        <v>130062</v>
      </c>
      <c r="V173" s="7" t="s">
        <v>2039</v>
      </c>
      <c r="W173" s="7">
        <v>30062</v>
      </c>
      <c r="X173" s="223" t="s">
        <v>2079</v>
      </c>
      <c r="Y173" s="223"/>
      <c r="Z173" s="284" t="s">
        <v>2088</v>
      </c>
      <c r="AA173" s="271" t="s">
        <v>39</v>
      </c>
      <c r="AB173" s="184"/>
      <c r="AC173" s="184"/>
      <c r="AD173" s="184"/>
      <c r="AE173" s="184"/>
      <c r="AF173" s="184"/>
      <c r="AG173" s="184"/>
      <c r="AH173" s="184"/>
      <c r="AI173" s="184"/>
      <c r="AJ173" s="184"/>
      <c r="AK173" s="184" t="s">
        <v>837</v>
      </c>
      <c r="AL173" s="184"/>
      <c r="AM173" s="184" t="s">
        <v>837</v>
      </c>
      <c r="AN173" s="184"/>
      <c r="AO173" s="184"/>
      <c r="AP173" s="184"/>
      <c r="AQ173" s="184"/>
      <c r="AR173" s="184"/>
      <c r="AS173" s="189" t="s">
        <v>1816</v>
      </c>
      <c r="AT173" s="6"/>
      <c r="AU173" s="6"/>
      <c r="AV173" s="187" t="s">
        <v>31</v>
      </c>
      <c r="AW173" s="223" t="s">
        <v>32</v>
      </c>
      <c r="AX173" s="253" t="s">
        <v>344</v>
      </c>
      <c r="AY173" s="12" t="s">
        <v>344</v>
      </c>
      <c r="AZ173" s="185" t="s">
        <v>344</v>
      </c>
      <c r="BA173" s="273" t="s">
        <v>1738</v>
      </c>
    </row>
    <row r="174" spans="1:53" ht="15.75">
      <c r="A174" s="1">
        <v>6072</v>
      </c>
      <c r="C174" s="1" t="s">
        <v>22</v>
      </c>
      <c r="E174" s="1" t="s">
        <v>23</v>
      </c>
      <c r="G174" s="310" t="s">
        <v>33</v>
      </c>
      <c r="I174" s="1" t="s">
        <v>34</v>
      </c>
      <c r="J174" s="1">
        <v>480</v>
      </c>
      <c r="K174" s="1" t="s">
        <v>35</v>
      </c>
      <c r="L174" s="1">
        <v>25</v>
      </c>
      <c r="M174" s="1" t="s">
        <v>36</v>
      </c>
      <c r="N174" s="1">
        <v>2</v>
      </c>
      <c r="O174" s="1" t="s">
        <v>27</v>
      </c>
      <c r="Q174" s="1" t="s">
        <v>28</v>
      </c>
      <c r="R174" s="1">
        <v>389010</v>
      </c>
      <c r="S174" s="314">
        <v>63.5</v>
      </c>
      <c r="T174" s="12" t="s">
        <v>37</v>
      </c>
      <c r="U174" s="1">
        <f>140000</f>
        <v>140000</v>
      </c>
      <c r="V174" s="1" t="s">
        <v>33</v>
      </c>
      <c r="W174" s="1">
        <v>40000</v>
      </c>
      <c r="X174" s="6" t="s">
        <v>38</v>
      </c>
      <c r="Y174" s="6"/>
      <c r="Z174" s="191" t="s">
        <v>33</v>
      </c>
      <c r="AA174" s="195" t="s">
        <v>39</v>
      </c>
      <c r="AB174" s="184" t="s">
        <v>57</v>
      </c>
      <c r="AC174" s="200" t="s">
        <v>837</v>
      </c>
      <c r="AD174" s="184" t="s">
        <v>57</v>
      </c>
      <c r="AE174" s="184" t="s">
        <v>57</v>
      </c>
      <c r="AF174" s="184" t="s">
        <v>57</v>
      </c>
      <c r="AG174" s="184" t="s">
        <v>57</v>
      </c>
      <c r="AH174" s="184" t="s">
        <v>57</v>
      </c>
      <c r="AI174" s="184"/>
      <c r="AJ174" s="184" t="s">
        <v>57</v>
      </c>
      <c r="AK174" s="184" t="s">
        <v>837</v>
      </c>
      <c r="AL174" s="184" t="s">
        <v>57</v>
      </c>
      <c r="AM174" s="184" t="s">
        <v>57</v>
      </c>
      <c r="AN174" s="199" t="s">
        <v>837</v>
      </c>
      <c r="AO174" s="199" t="s">
        <v>837</v>
      </c>
      <c r="AP174" s="184"/>
      <c r="AQ174" s="184" t="s">
        <v>57</v>
      </c>
      <c r="AR174" s="184" t="s">
        <v>57</v>
      </c>
      <c r="AS174" s="189" t="s">
        <v>700</v>
      </c>
      <c r="AT174" s="6"/>
      <c r="AU174" s="6" t="s">
        <v>1017</v>
      </c>
      <c r="AV174" s="187" t="s">
        <v>39</v>
      </c>
      <c r="AW174" s="1" t="s">
        <v>32</v>
      </c>
      <c r="AX174" s="1" t="s">
        <v>344</v>
      </c>
      <c r="AY174" s="12">
        <f>S174*1.2</f>
        <v>76.2</v>
      </c>
      <c r="AZ174" s="185">
        <f>AY174-S174</f>
        <v>12.700000000000003</v>
      </c>
      <c r="BA174" s="273" t="s">
        <v>33</v>
      </c>
    </row>
    <row r="175" spans="1:53" ht="15.75">
      <c r="A175" s="1">
        <v>6072</v>
      </c>
      <c r="C175" s="1" t="s">
        <v>22</v>
      </c>
      <c r="E175" s="1" t="s">
        <v>23</v>
      </c>
      <c r="G175" s="310" t="s">
        <v>1765</v>
      </c>
      <c r="I175" s="1" t="s">
        <v>34</v>
      </c>
      <c r="J175" s="1">
        <v>400</v>
      </c>
      <c r="K175" s="1" t="s">
        <v>42</v>
      </c>
      <c r="L175" s="253">
        <v>19</v>
      </c>
      <c r="M175" s="1" t="s">
        <v>43</v>
      </c>
      <c r="N175" s="1">
        <v>2</v>
      </c>
      <c r="O175" s="1" t="s">
        <v>27</v>
      </c>
      <c r="Q175" s="1" t="s">
        <v>28</v>
      </c>
      <c r="R175" s="1">
        <v>389020</v>
      </c>
      <c r="S175" s="314">
        <v>17.62</v>
      </c>
      <c r="T175" s="12" t="s">
        <v>37</v>
      </c>
      <c r="U175" s="1">
        <f>100000+W175</f>
        <v>140002</v>
      </c>
      <c r="V175" s="1" t="s">
        <v>44</v>
      </c>
      <c r="W175" s="1">
        <v>40002</v>
      </c>
      <c r="X175" s="6" t="str">
        <f>CONCATENATE("EFM ",V175)</f>
        <v>EFM Fun-Ticket im Abonnement</v>
      </c>
      <c r="Y175" s="6"/>
      <c r="Z175" s="191" t="s">
        <v>45</v>
      </c>
      <c r="AA175" s="195" t="s">
        <v>39</v>
      </c>
      <c r="AB175" s="184" t="s">
        <v>57</v>
      </c>
      <c r="AC175" s="184" t="s">
        <v>57</v>
      </c>
      <c r="AD175" s="184" t="s">
        <v>57</v>
      </c>
      <c r="AE175" s="184" t="s">
        <v>57</v>
      </c>
      <c r="AF175" s="184" t="s">
        <v>57</v>
      </c>
      <c r="AG175" s="184" t="s">
        <v>57</v>
      </c>
      <c r="AH175" s="184" t="s">
        <v>837</v>
      </c>
      <c r="AI175" s="184" t="s">
        <v>57</v>
      </c>
      <c r="AJ175" s="184" t="s">
        <v>57</v>
      </c>
      <c r="AK175" s="184" t="s">
        <v>57</v>
      </c>
      <c r="AL175" s="184" t="s">
        <v>837</v>
      </c>
      <c r="AM175" s="184" t="s">
        <v>57</v>
      </c>
      <c r="AN175" s="184" t="s">
        <v>57</v>
      </c>
      <c r="AO175" s="184" t="s">
        <v>57</v>
      </c>
      <c r="AP175" s="184" t="s">
        <v>57</v>
      </c>
      <c r="AQ175" s="184" t="s">
        <v>57</v>
      </c>
      <c r="AR175" s="184" t="s">
        <v>57</v>
      </c>
      <c r="AS175" s="189" t="s">
        <v>791</v>
      </c>
      <c r="AT175" s="6"/>
      <c r="AU175" s="6" t="s">
        <v>46</v>
      </c>
      <c r="AV175" s="187" t="s">
        <v>39</v>
      </c>
      <c r="AW175" s="1" t="s">
        <v>32</v>
      </c>
      <c r="AX175" s="1" t="s">
        <v>41</v>
      </c>
      <c r="AY175" s="12">
        <v>19.7</v>
      </c>
      <c r="AZ175" s="185">
        <f>AY175-S175</f>
        <v>2.0799999999999983</v>
      </c>
      <c r="BA175" s="273" t="s">
        <v>382</v>
      </c>
    </row>
    <row r="176" spans="1:53" ht="15.75">
      <c r="A176" s="1">
        <v>6072</v>
      </c>
      <c r="C176" s="1" t="s">
        <v>22</v>
      </c>
      <c r="E176" s="1" t="s">
        <v>47</v>
      </c>
      <c r="G176" s="310" t="s">
        <v>47</v>
      </c>
      <c r="I176" s="1" t="s">
        <v>34</v>
      </c>
      <c r="J176" s="1">
        <v>490</v>
      </c>
      <c r="K176" s="1" t="s">
        <v>49</v>
      </c>
      <c r="L176" s="1">
        <v>1</v>
      </c>
      <c r="M176" s="1" t="s">
        <v>1136</v>
      </c>
      <c r="N176" s="1">
        <v>2</v>
      </c>
      <c r="O176" s="1" t="s">
        <v>27</v>
      </c>
      <c r="Q176" s="1" t="s">
        <v>28</v>
      </c>
      <c r="R176" s="1">
        <v>390050</v>
      </c>
      <c r="S176" s="314">
        <v>24.48</v>
      </c>
      <c r="T176" s="12" t="s">
        <v>37</v>
      </c>
      <c r="U176" s="1">
        <f>100000+W176</f>
        <v>140003</v>
      </c>
      <c r="V176" s="1" t="s">
        <v>48</v>
      </c>
      <c r="W176" s="1">
        <v>40003</v>
      </c>
      <c r="X176" s="6" t="str">
        <f>CONCATENATE("EFM ",V176)</f>
        <v>EFM AVV-Job-Ticket</v>
      </c>
      <c r="Y176" s="6"/>
      <c r="Z176" s="191" t="s">
        <v>48</v>
      </c>
      <c r="AA176" s="195" t="s">
        <v>39</v>
      </c>
      <c r="AB176" s="184" t="s">
        <v>57</v>
      </c>
      <c r="AC176" s="184" t="s">
        <v>837</v>
      </c>
      <c r="AD176" s="184" t="s">
        <v>57</v>
      </c>
      <c r="AE176" s="184" t="s">
        <v>57</v>
      </c>
      <c r="AF176" s="184" t="s">
        <v>57</v>
      </c>
      <c r="AG176" s="184" t="s">
        <v>57</v>
      </c>
      <c r="AH176" s="184" t="s">
        <v>57</v>
      </c>
      <c r="AI176" s="184" t="s">
        <v>57</v>
      </c>
      <c r="AJ176" s="184" t="s">
        <v>57</v>
      </c>
      <c r="AK176" s="184" t="s">
        <v>837</v>
      </c>
      <c r="AL176" s="184" t="s">
        <v>57</v>
      </c>
      <c r="AM176" s="184" t="s">
        <v>57</v>
      </c>
      <c r="AN176" s="184" t="s">
        <v>837</v>
      </c>
      <c r="AO176" s="184" t="s">
        <v>837</v>
      </c>
      <c r="AP176" s="184" t="s">
        <v>57</v>
      </c>
      <c r="AQ176" s="184" t="s">
        <v>57</v>
      </c>
      <c r="AR176" s="184" t="s">
        <v>57</v>
      </c>
      <c r="AS176" s="189" t="s">
        <v>698</v>
      </c>
      <c r="AT176" s="6"/>
      <c r="AU176" s="6" t="s">
        <v>50</v>
      </c>
      <c r="AV176" s="187" t="s">
        <v>39</v>
      </c>
      <c r="AW176" s="1" t="s">
        <v>32</v>
      </c>
      <c r="AX176" s="1" t="s">
        <v>344</v>
      </c>
      <c r="AY176" s="12" t="s">
        <v>344</v>
      </c>
      <c r="AZ176" s="185" t="s">
        <v>344</v>
      </c>
      <c r="BA176" s="273" t="s">
        <v>48</v>
      </c>
    </row>
    <row r="177" spans="1:53" ht="15.75">
      <c r="A177" s="1">
        <v>6072</v>
      </c>
      <c r="C177" s="1" t="s">
        <v>55</v>
      </c>
      <c r="E177" s="1" t="s">
        <v>55</v>
      </c>
      <c r="G177" s="310" t="s">
        <v>1766</v>
      </c>
      <c r="I177" s="1" t="s">
        <v>34</v>
      </c>
      <c r="J177" s="1">
        <v>210</v>
      </c>
      <c r="K177" s="1" t="s">
        <v>56</v>
      </c>
      <c r="L177" s="1">
        <v>1</v>
      </c>
      <c r="M177" s="1" t="s">
        <v>1136</v>
      </c>
      <c r="N177" s="1">
        <v>2</v>
      </c>
      <c r="O177" s="1" t="s">
        <v>27</v>
      </c>
      <c r="Q177" s="1" t="s">
        <v>28</v>
      </c>
      <c r="R177" s="1" t="s">
        <v>57</v>
      </c>
      <c r="S177" s="314">
        <v>1058.1199999999999</v>
      </c>
      <c r="T177" s="12" t="s">
        <v>58</v>
      </c>
      <c r="U177" s="1">
        <f>100000+W177</f>
        <v>140006</v>
      </c>
      <c r="V177" s="1" t="s">
        <v>1667</v>
      </c>
      <c r="W177" s="1">
        <v>40006</v>
      </c>
      <c r="X177" s="6" t="str">
        <f>CONCATENATE("EFM ",V177)</f>
        <v>EFM Jahresticket Erwachsene Region 1/2</v>
      </c>
      <c r="Y177" s="6"/>
      <c r="Z177" s="191" t="s">
        <v>60</v>
      </c>
      <c r="AA177" s="195" t="s">
        <v>31</v>
      </c>
      <c r="AB177" s="184"/>
      <c r="AC177" s="184" t="s">
        <v>837</v>
      </c>
      <c r="AD177" s="184"/>
      <c r="AE177" s="184"/>
      <c r="AF177" s="184"/>
      <c r="AG177" s="184"/>
      <c r="AH177" s="184"/>
      <c r="AI177" s="184"/>
      <c r="AJ177" s="184"/>
      <c r="AK177" s="184"/>
      <c r="AL177" s="184" t="s">
        <v>837</v>
      </c>
      <c r="AM177" s="184"/>
      <c r="AN177" s="184" t="s">
        <v>837</v>
      </c>
      <c r="AO177" s="184" t="s">
        <v>837</v>
      </c>
      <c r="AP177" s="184"/>
      <c r="AQ177" s="184"/>
      <c r="AR177" s="184"/>
      <c r="AS177" s="189" t="s">
        <v>1924</v>
      </c>
      <c r="AT177" s="6"/>
      <c r="AU177" s="6" t="s">
        <v>61</v>
      </c>
      <c r="AV177" s="187" t="s">
        <v>39</v>
      </c>
      <c r="AW177" s="1" t="s">
        <v>32</v>
      </c>
      <c r="AX177" s="1" t="s">
        <v>344</v>
      </c>
      <c r="AY177" s="12" t="s">
        <v>344</v>
      </c>
      <c r="AZ177" s="185" t="s">
        <v>344</v>
      </c>
      <c r="BA177" s="273" t="s">
        <v>383</v>
      </c>
    </row>
    <row r="178" spans="1:53" ht="15.75">
      <c r="A178" s="1">
        <v>6072</v>
      </c>
      <c r="C178" s="1" t="s">
        <v>55</v>
      </c>
      <c r="E178" s="1" t="s">
        <v>55</v>
      </c>
      <c r="G178" s="310" t="s">
        <v>1766</v>
      </c>
      <c r="I178" s="1" t="s">
        <v>34</v>
      </c>
      <c r="J178" s="1">
        <v>310</v>
      </c>
      <c r="K178" s="1" t="s">
        <v>1207</v>
      </c>
      <c r="L178" s="1">
        <v>1</v>
      </c>
      <c r="M178" s="1" t="s">
        <v>1136</v>
      </c>
      <c r="N178" s="1">
        <v>2</v>
      </c>
      <c r="O178" s="1" t="s">
        <v>27</v>
      </c>
      <c r="Q178" s="1" t="s">
        <v>28</v>
      </c>
      <c r="R178" s="1" t="s">
        <v>57</v>
      </c>
      <c r="S178" s="314">
        <v>1140.1199999999999</v>
      </c>
      <c r="T178" s="12" t="s">
        <v>58</v>
      </c>
      <c r="U178" s="1">
        <f>100000+W178</f>
        <v>140007</v>
      </c>
      <c r="V178" s="1" t="s">
        <v>1668</v>
      </c>
      <c r="W178" s="1">
        <v>40007</v>
      </c>
      <c r="X178" s="6" t="str">
        <f>CONCATENATE("EFM ",V178)</f>
        <v>EFM Jahresticket Erwachsene Region 3</v>
      </c>
      <c r="Y178" s="6"/>
      <c r="Z178" s="191" t="s">
        <v>63</v>
      </c>
      <c r="AA178" s="195" t="s">
        <v>31</v>
      </c>
      <c r="AB178" s="184"/>
      <c r="AC178" s="184" t="s">
        <v>837</v>
      </c>
      <c r="AD178" s="184"/>
      <c r="AE178" s="184"/>
      <c r="AF178" s="184"/>
      <c r="AG178" s="184"/>
      <c r="AH178" s="184"/>
      <c r="AI178" s="184"/>
      <c r="AJ178" s="184"/>
      <c r="AK178" s="184"/>
      <c r="AL178" s="184" t="s">
        <v>837</v>
      </c>
      <c r="AM178" s="184"/>
      <c r="AN178" s="184" t="s">
        <v>837</v>
      </c>
      <c r="AO178" s="184" t="s">
        <v>837</v>
      </c>
      <c r="AP178" s="184"/>
      <c r="AQ178" s="184"/>
      <c r="AR178" s="184"/>
      <c r="AS178" s="189" t="s">
        <v>1924</v>
      </c>
      <c r="AT178" s="6"/>
      <c r="AU178" s="6" t="s">
        <v>61</v>
      </c>
      <c r="AV178" s="187" t="s">
        <v>39</v>
      </c>
      <c r="AW178" s="1" t="s">
        <v>32</v>
      </c>
      <c r="AX178" s="1" t="s">
        <v>344</v>
      </c>
      <c r="AY178" s="12" t="s">
        <v>344</v>
      </c>
      <c r="AZ178" s="185" t="s">
        <v>344</v>
      </c>
      <c r="BA178" s="273" t="s">
        <v>384</v>
      </c>
    </row>
    <row r="179" spans="1:53" ht="15.75">
      <c r="A179" s="1">
        <v>6072</v>
      </c>
      <c r="C179" s="1" t="s">
        <v>55</v>
      </c>
      <c r="E179" s="1" t="s">
        <v>55</v>
      </c>
      <c r="G179" s="310" t="s">
        <v>47</v>
      </c>
      <c r="I179" s="1" t="s">
        <v>34</v>
      </c>
      <c r="J179" s="1">
        <v>310</v>
      </c>
      <c r="K179" s="1" t="s">
        <v>1207</v>
      </c>
      <c r="L179" s="1">
        <v>1</v>
      </c>
      <c r="M179" s="1" t="s">
        <v>1136</v>
      </c>
      <c r="N179" s="1">
        <v>2</v>
      </c>
      <c r="O179" s="1" t="s">
        <v>27</v>
      </c>
      <c r="Q179" s="1" t="s">
        <v>28</v>
      </c>
      <c r="R179" s="1" t="s">
        <v>57</v>
      </c>
      <c r="S179" s="314">
        <v>37.1</v>
      </c>
      <c r="T179" s="12" t="s">
        <v>37</v>
      </c>
      <c r="U179" s="1">
        <f>100000+W179</f>
        <v>140008</v>
      </c>
      <c r="V179" s="1" t="s">
        <v>64</v>
      </c>
      <c r="W179" s="1">
        <v>40008</v>
      </c>
      <c r="X179" s="6" t="str">
        <f>CONCATENATE("EFM ",V179)</f>
        <v>EFM Anschlussticket zum AVV-Job-Ticket Erwachsene Region 1-3</v>
      </c>
      <c r="Y179" s="6"/>
      <c r="Z179" s="191" t="s">
        <v>65</v>
      </c>
      <c r="AA179" s="195" t="s">
        <v>31</v>
      </c>
      <c r="AB179" s="184"/>
      <c r="AC179" s="184" t="s">
        <v>837</v>
      </c>
      <c r="AD179" s="184"/>
      <c r="AE179" s="184"/>
      <c r="AF179" s="184"/>
      <c r="AG179" s="184"/>
      <c r="AH179" s="184"/>
      <c r="AI179" s="184"/>
      <c r="AJ179" s="184"/>
      <c r="AK179" s="184"/>
      <c r="AL179" s="184" t="s">
        <v>837</v>
      </c>
      <c r="AM179" s="184"/>
      <c r="AN179" s="184" t="s">
        <v>837</v>
      </c>
      <c r="AO179" s="184" t="s">
        <v>837</v>
      </c>
      <c r="AP179" s="184"/>
      <c r="AQ179" s="184"/>
      <c r="AR179" s="184"/>
      <c r="AS179" s="189" t="s">
        <v>1927</v>
      </c>
      <c r="AT179" s="6"/>
      <c r="AU179" s="6" t="s">
        <v>61</v>
      </c>
      <c r="AV179" s="187" t="s">
        <v>39</v>
      </c>
      <c r="AW179" s="1" t="s">
        <v>52</v>
      </c>
      <c r="AX179" s="1" t="s">
        <v>344</v>
      </c>
      <c r="AY179" s="12" t="s">
        <v>344</v>
      </c>
      <c r="AZ179" s="185" t="s">
        <v>344</v>
      </c>
      <c r="BA179" s="273" t="s">
        <v>65</v>
      </c>
    </row>
    <row r="180" spans="1:53" ht="15.75">
      <c r="A180" s="1">
        <v>6072</v>
      </c>
      <c r="C180" s="1" t="s">
        <v>22</v>
      </c>
      <c r="E180" s="1" t="s">
        <v>66</v>
      </c>
      <c r="G180" s="310" t="s">
        <v>67</v>
      </c>
      <c r="I180" s="1" t="s">
        <v>34</v>
      </c>
      <c r="J180" s="1">
        <v>490</v>
      </c>
      <c r="K180" s="1" t="s">
        <v>49</v>
      </c>
      <c r="L180" s="253">
        <v>19</v>
      </c>
      <c r="M180" s="1" t="s">
        <v>43</v>
      </c>
      <c r="N180" s="1">
        <v>2</v>
      </c>
      <c r="O180" s="1" t="s">
        <v>27</v>
      </c>
      <c r="Q180" s="1" t="s">
        <v>28</v>
      </c>
      <c r="R180" s="1">
        <v>390050</v>
      </c>
      <c r="S180" s="314">
        <v>14</v>
      </c>
      <c r="T180" s="12" t="s">
        <v>37</v>
      </c>
      <c r="U180" s="1">
        <v>140009</v>
      </c>
      <c r="V180" s="1" t="s">
        <v>68</v>
      </c>
      <c r="W180" s="1">
        <v>40009</v>
      </c>
      <c r="X180" s="6" t="s">
        <v>69</v>
      </c>
      <c r="Y180" s="6"/>
      <c r="Z180" s="191" t="s">
        <v>67</v>
      </c>
      <c r="AA180" s="195" t="s">
        <v>39</v>
      </c>
      <c r="AB180" s="184" t="s">
        <v>57</v>
      </c>
      <c r="AC180" s="184" t="s">
        <v>57</v>
      </c>
      <c r="AD180" s="184" t="s">
        <v>57</v>
      </c>
      <c r="AE180" s="184" t="s">
        <v>57</v>
      </c>
      <c r="AF180" s="184" t="s">
        <v>57</v>
      </c>
      <c r="AG180" s="184" t="s">
        <v>57</v>
      </c>
      <c r="AH180" s="184" t="s">
        <v>57</v>
      </c>
      <c r="AI180" s="184" t="s">
        <v>57</v>
      </c>
      <c r="AJ180" s="184" t="s">
        <v>57</v>
      </c>
      <c r="AK180" s="184" t="s">
        <v>57</v>
      </c>
      <c r="AL180" s="184" t="s">
        <v>837</v>
      </c>
      <c r="AM180" s="184" t="s">
        <v>57</v>
      </c>
      <c r="AN180" s="184" t="s">
        <v>57</v>
      </c>
      <c r="AO180" s="184" t="s">
        <v>57</v>
      </c>
      <c r="AP180" s="184" t="s">
        <v>57</v>
      </c>
      <c r="AQ180" s="184" t="s">
        <v>57</v>
      </c>
      <c r="AR180" s="184" t="s">
        <v>57</v>
      </c>
      <c r="AS180" s="189" t="s">
        <v>792</v>
      </c>
      <c r="AT180" s="6"/>
      <c r="AU180" s="13" t="s">
        <v>70</v>
      </c>
      <c r="AV180" s="187" t="s">
        <v>39</v>
      </c>
      <c r="AW180" s="1" t="s">
        <v>32</v>
      </c>
      <c r="AX180" s="1" t="s">
        <v>344</v>
      </c>
      <c r="AY180" s="12" t="s">
        <v>344</v>
      </c>
      <c r="AZ180" s="185" t="s">
        <v>344</v>
      </c>
      <c r="BA180" s="273" t="s">
        <v>385</v>
      </c>
    </row>
    <row r="181" spans="1:53" ht="15.75">
      <c r="A181" s="1">
        <v>6072</v>
      </c>
      <c r="C181" s="1" t="s">
        <v>22</v>
      </c>
      <c r="E181" s="1" t="s">
        <v>71</v>
      </c>
      <c r="G181" s="310" t="s">
        <v>67</v>
      </c>
      <c r="I181" s="1" t="s">
        <v>34</v>
      </c>
      <c r="J181" s="1">
        <v>490</v>
      </c>
      <c r="K181" s="1" t="s">
        <v>49</v>
      </c>
      <c r="L181" s="253">
        <v>19</v>
      </c>
      <c r="M181" s="1" t="s">
        <v>43</v>
      </c>
      <c r="N181" s="1">
        <v>2</v>
      </c>
      <c r="O181" s="1" t="s">
        <v>27</v>
      </c>
      <c r="Q181" s="1" t="s">
        <v>28</v>
      </c>
      <c r="R181" s="1">
        <v>390050</v>
      </c>
      <c r="S181" s="314">
        <v>30.8</v>
      </c>
      <c r="T181" s="12" t="s">
        <v>37</v>
      </c>
      <c r="U181" s="1">
        <v>140014</v>
      </c>
      <c r="V181" s="1" t="s">
        <v>72</v>
      </c>
      <c r="W181" s="1">
        <v>40009</v>
      </c>
      <c r="X181" s="6" t="s">
        <v>69</v>
      </c>
      <c r="Y181" s="6"/>
      <c r="Z181" s="191" t="s">
        <v>67</v>
      </c>
      <c r="AA181" s="195" t="s">
        <v>39</v>
      </c>
      <c r="AB181" s="184" t="s">
        <v>57</v>
      </c>
      <c r="AC181" s="184" t="s">
        <v>57</v>
      </c>
      <c r="AD181" s="184" t="s">
        <v>57</v>
      </c>
      <c r="AE181" s="184" t="s">
        <v>57</v>
      </c>
      <c r="AF181" s="184" t="s">
        <v>57</v>
      </c>
      <c r="AG181" s="184" t="s">
        <v>57</v>
      </c>
      <c r="AH181" s="184" t="s">
        <v>57</v>
      </c>
      <c r="AI181" s="184" t="s">
        <v>57</v>
      </c>
      <c r="AJ181" s="184" t="s">
        <v>57</v>
      </c>
      <c r="AK181" s="184" t="s">
        <v>57</v>
      </c>
      <c r="AL181" s="184" t="s">
        <v>837</v>
      </c>
      <c r="AM181" s="184" t="s">
        <v>57</v>
      </c>
      <c r="AN181" s="184" t="s">
        <v>57</v>
      </c>
      <c r="AO181" s="184" t="s">
        <v>57</v>
      </c>
      <c r="AP181" s="184" t="s">
        <v>57</v>
      </c>
      <c r="AQ181" s="184" t="s">
        <v>57</v>
      </c>
      <c r="AR181" s="184" t="s">
        <v>57</v>
      </c>
      <c r="AS181" s="189" t="s">
        <v>792</v>
      </c>
      <c r="AT181" s="6"/>
      <c r="AU181" s="13" t="s">
        <v>73</v>
      </c>
      <c r="AV181" s="187" t="s">
        <v>39</v>
      </c>
      <c r="AW181" s="1" t="s">
        <v>74</v>
      </c>
      <c r="AX181" s="1" t="s">
        <v>344</v>
      </c>
      <c r="AY181" s="12" t="s">
        <v>344</v>
      </c>
      <c r="AZ181" s="185" t="s">
        <v>344</v>
      </c>
      <c r="BA181" s="273" t="s">
        <v>385</v>
      </c>
    </row>
    <row r="182" spans="1:53" ht="15.75">
      <c r="A182" s="1">
        <v>6072</v>
      </c>
      <c r="C182" s="1" t="s">
        <v>22</v>
      </c>
      <c r="E182" s="1" t="s">
        <v>75</v>
      </c>
      <c r="G182" s="310" t="s">
        <v>1767</v>
      </c>
      <c r="I182" s="1" t="s">
        <v>34</v>
      </c>
      <c r="J182" s="1">
        <v>400</v>
      </c>
      <c r="K182" s="1" t="s">
        <v>42</v>
      </c>
      <c r="L182" s="1">
        <v>3</v>
      </c>
      <c r="M182" s="1" t="s">
        <v>77</v>
      </c>
      <c r="N182" s="1">
        <v>2</v>
      </c>
      <c r="O182" s="1" t="s">
        <v>27</v>
      </c>
      <c r="Q182" s="1" t="s">
        <v>28</v>
      </c>
      <c r="R182" s="1">
        <v>389020</v>
      </c>
      <c r="S182" s="314">
        <v>137.43</v>
      </c>
      <c r="T182" s="12" t="s">
        <v>78</v>
      </c>
      <c r="U182" s="1">
        <f t="shared" ref="U182:U191" si="4">100000+W182</f>
        <v>140019</v>
      </c>
      <c r="V182" s="1" t="s">
        <v>76</v>
      </c>
      <c r="W182" s="1">
        <v>40019</v>
      </c>
      <c r="X182" s="6" t="str">
        <f t="shared" ref="X182:X191" si="5">CONCATENATE("EFM ",V182)</f>
        <v>EFM AVV-Semester-Ticket</v>
      </c>
      <c r="Y182" s="6"/>
      <c r="Z182" s="191" t="s">
        <v>76</v>
      </c>
      <c r="AA182" s="195" t="s">
        <v>39</v>
      </c>
      <c r="AB182" s="184" t="s">
        <v>57</v>
      </c>
      <c r="AC182" s="184" t="s">
        <v>57</v>
      </c>
      <c r="AD182" s="184" t="s">
        <v>57</v>
      </c>
      <c r="AE182" s="184" t="s">
        <v>57</v>
      </c>
      <c r="AF182" s="184" t="s">
        <v>57</v>
      </c>
      <c r="AG182" s="184" t="s">
        <v>837</v>
      </c>
      <c r="AH182" s="184" t="s">
        <v>57</v>
      </c>
      <c r="AI182" s="184" t="s">
        <v>57</v>
      </c>
      <c r="AJ182" s="184" t="s">
        <v>57</v>
      </c>
      <c r="AK182" s="184" t="s">
        <v>57</v>
      </c>
      <c r="AL182" s="184" t="s">
        <v>837</v>
      </c>
      <c r="AM182" s="184" t="s">
        <v>57</v>
      </c>
      <c r="AN182" s="184" t="s">
        <v>57</v>
      </c>
      <c r="AO182" s="184" t="s">
        <v>57</v>
      </c>
      <c r="AP182" s="184" t="s">
        <v>57</v>
      </c>
      <c r="AQ182" s="184" t="s">
        <v>57</v>
      </c>
      <c r="AR182" s="184" t="s">
        <v>57</v>
      </c>
      <c r="AS182" s="189" t="s">
        <v>793</v>
      </c>
      <c r="AT182" s="6"/>
      <c r="AU182" s="6" t="s">
        <v>79</v>
      </c>
      <c r="AV182" s="187" t="s">
        <v>39</v>
      </c>
      <c r="AW182" s="1" t="s">
        <v>32</v>
      </c>
      <c r="AX182" s="1" t="s">
        <v>344</v>
      </c>
      <c r="AY182" s="12" t="s">
        <v>344</v>
      </c>
      <c r="AZ182" s="185" t="s">
        <v>344</v>
      </c>
      <c r="BA182" s="273" t="s">
        <v>386</v>
      </c>
    </row>
    <row r="183" spans="1:53" ht="15.75">
      <c r="A183" s="1">
        <v>6072</v>
      </c>
      <c r="C183" s="1" t="s">
        <v>22</v>
      </c>
      <c r="E183" s="1" t="s">
        <v>80</v>
      </c>
      <c r="G183" s="310" t="s">
        <v>81</v>
      </c>
      <c r="I183" s="1" t="s">
        <v>34</v>
      </c>
      <c r="J183" s="1">
        <v>110</v>
      </c>
      <c r="K183" s="1" t="s">
        <v>82</v>
      </c>
      <c r="L183" s="253">
        <v>19</v>
      </c>
      <c r="M183" s="1" t="s">
        <v>43</v>
      </c>
      <c r="N183" s="1">
        <v>2</v>
      </c>
      <c r="O183" s="1" t="s">
        <v>27</v>
      </c>
      <c r="Q183" s="1" t="s">
        <v>28</v>
      </c>
      <c r="R183" s="1" t="s">
        <v>57</v>
      </c>
      <c r="S183" s="314" t="s">
        <v>83</v>
      </c>
      <c r="T183" s="1" t="s">
        <v>37</v>
      </c>
      <c r="U183" s="1">
        <f t="shared" si="4"/>
        <v>140025</v>
      </c>
      <c r="V183" s="1" t="s">
        <v>84</v>
      </c>
      <c r="W183" s="1">
        <v>40025</v>
      </c>
      <c r="X183" s="6" t="str">
        <f t="shared" si="5"/>
        <v>EFM Schülerjahreskarte Preisstufe 1A</v>
      </c>
      <c r="Y183" s="6"/>
      <c r="Z183" s="191" t="s">
        <v>85</v>
      </c>
      <c r="AA183" s="195" t="s">
        <v>39</v>
      </c>
      <c r="AB183" s="184" t="s">
        <v>57</v>
      </c>
      <c r="AC183" s="184" t="s">
        <v>57</v>
      </c>
      <c r="AD183" s="184" t="s">
        <v>57</v>
      </c>
      <c r="AE183" s="184" t="s">
        <v>57</v>
      </c>
      <c r="AF183" s="184" t="s">
        <v>57</v>
      </c>
      <c r="AG183" s="184" t="s">
        <v>57</v>
      </c>
      <c r="AH183" s="184" t="s">
        <v>57</v>
      </c>
      <c r="AI183" s="184" t="s">
        <v>57</v>
      </c>
      <c r="AJ183" s="184" t="s">
        <v>837</v>
      </c>
      <c r="AK183" s="184" t="s">
        <v>57</v>
      </c>
      <c r="AL183" s="184" t="s">
        <v>837</v>
      </c>
      <c r="AM183" s="184" t="s">
        <v>57</v>
      </c>
      <c r="AN183" s="184" t="s">
        <v>57</v>
      </c>
      <c r="AO183" s="184" t="s">
        <v>57</v>
      </c>
      <c r="AP183" s="184" t="s">
        <v>57</v>
      </c>
      <c r="AQ183" s="184" t="s">
        <v>57</v>
      </c>
      <c r="AR183" s="184" t="s">
        <v>57</v>
      </c>
      <c r="AS183" s="189" t="s">
        <v>701</v>
      </c>
      <c r="AT183" s="6"/>
      <c r="AU183" s="13" t="s">
        <v>86</v>
      </c>
      <c r="AV183" s="187" t="s">
        <v>39</v>
      </c>
      <c r="AW183" s="1" t="s">
        <v>32</v>
      </c>
      <c r="AX183" s="1" t="s">
        <v>344</v>
      </c>
      <c r="AY183" s="12" t="s">
        <v>344</v>
      </c>
      <c r="AZ183" s="185" t="s">
        <v>344</v>
      </c>
      <c r="BA183" s="273" t="s">
        <v>85</v>
      </c>
    </row>
    <row r="184" spans="1:53" ht="15.75">
      <c r="A184" s="1">
        <v>6072</v>
      </c>
      <c r="C184" s="1" t="s">
        <v>22</v>
      </c>
      <c r="E184" s="1" t="s">
        <v>80</v>
      </c>
      <c r="G184" s="310" t="s">
        <v>81</v>
      </c>
      <c r="I184" s="1" t="s">
        <v>34</v>
      </c>
      <c r="J184" s="1">
        <v>120</v>
      </c>
      <c r="K184" s="1" t="s">
        <v>87</v>
      </c>
      <c r="L184" s="253">
        <v>19</v>
      </c>
      <c r="M184" s="1" t="s">
        <v>43</v>
      </c>
      <c r="N184" s="1">
        <v>2</v>
      </c>
      <c r="O184" s="1" t="s">
        <v>27</v>
      </c>
      <c r="Q184" s="1" t="s">
        <v>28</v>
      </c>
      <c r="R184" s="1" t="s">
        <v>57</v>
      </c>
      <c r="S184" s="314" t="s">
        <v>83</v>
      </c>
      <c r="T184" s="1" t="s">
        <v>37</v>
      </c>
      <c r="U184" s="1">
        <f t="shared" si="4"/>
        <v>140026</v>
      </c>
      <c r="V184" s="1" t="s">
        <v>88</v>
      </c>
      <c r="W184" s="1">
        <v>40026</v>
      </c>
      <c r="X184" s="6" t="str">
        <f t="shared" si="5"/>
        <v>EFM Schülerjahreskarte Preisstufe 1B</v>
      </c>
      <c r="Y184" s="6"/>
      <c r="Z184" s="191" t="s">
        <v>89</v>
      </c>
      <c r="AA184" s="195" t="s">
        <v>39</v>
      </c>
      <c r="AB184" s="184" t="s">
        <v>57</v>
      </c>
      <c r="AC184" s="184" t="s">
        <v>57</v>
      </c>
      <c r="AD184" s="184" t="s">
        <v>57</v>
      </c>
      <c r="AE184" s="184" t="s">
        <v>57</v>
      </c>
      <c r="AF184" s="184" t="s">
        <v>57</v>
      </c>
      <c r="AG184" s="184" t="s">
        <v>57</v>
      </c>
      <c r="AH184" s="184" t="s">
        <v>57</v>
      </c>
      <c r="AI184" s="184" t="s">
        <v>57</v>
      </c>
      <c r="AJ184" s="184" t="s">
        <v>837</v>
      </c>
      <c r="AK184" s="184" t="s">
        <v>57</v>
      </c>
      <c r="AL184" s="184" t="s">
        <v>837</v>
      </c>
      <c r="AM184" s="184" t="s">
        <v>57</v>
      </c>
      <c r="AN184" s="184" t="s">
        <v>57</v>
      </c>
      <c r="AO184" s="184" t="s">
        <v>57</v>
      </c>
      <c r="AP184" s="184" t="s">
        <v>57</v>
      </c>
      <c r="AQ184" s="184" t="s">
        <v>57</v>
      </c>
      <c r="AR184" s="184" t="s">
        <v>57</v>
      </c>
      <c r="AS184" s="189" t="s">
        <v>701</v>
      </c>
      <c r="AT184" s="6"/>
      <c r="AU184" s="13" t="s">
        <v>86</v>
      </c>
      <c r="AV184" s="187" t="s">
        <v>39</v>
      </c>
      <c r="AW184" s="1" t="s">
        <v>32</v>
      </c>
      <c r="AX184" s="1" t="s">
        <v>344</v>
      </c>
      <c r="AY184" s="12" t="s">
        <v>344</v>
      </c>
      <c r="AZ184" s="185" t="s">
        <v>344</v>
      </c>
      <c r="BA184" s="273" t="s">
        <v>89</v>
      </c>
    </row>
    <row r="185" spans="1:53" ht="15.75">
      <c r="A185" s="1">
        <v>6072</v>
      </c>
      <c r="C185" s="1" t="s">
        <v>22</v>
      </c>
      <c r="E185" s="1" t="s">
        <v>80</v>
      </c>
      <c r="G185" s="310" t="s">
        <v>81</v>
      </c>
      <c r="I185" s="1" t="s">
        <v>34</v>
      </c>
      <c r="J185" s="1">
        <v>130</v>
      </c>
      <c r="K185" s="1" t="s">
        <v>90</v>
      </c>
      <c r="L185" s="253">
        <v>19</v>
      </c>
      <c r="M185" s="1" t="s">
        <v>43</v>
      </c>
      <c r="N185" s="1">
        <v>2</v>
      </c>
      <c r="O185" s="1" t="s">
        <v>27</v>
      </c>
      <c r="Q185" s="1" t="s">
        <v>28</v>
      </c>
      <c r="R185" s="1" t="s">
        <v>57</v>
      </c>
      <c r="S185" s="314" t="s">
        <v>83</v>
      </c>
      <c r="T185" s="1" t="s">
        <v>37</v>
      </c>
      <c r="U185" s="1">
        <f t="shared" si="4"/>
        <v>140027</v>
      </c>
      <c r="V185" s="1" t="s">
        <v>91</v>
      </c>
      <c r="W185" s="1">
        <v>40027</v>
      </c>
      <c r="X185" s="6" t="str">
        <f t="shared" si="5"/>
        <v>EFM Schülerjahreskarte Preisstufe 1C</v>
      </c>
      <c r="Y185" s="6"/>
      <c r="Z185" s="191" t="s">
        <v>92</v>
      </c>
      <c r="AA185" s="195" t="s">
        <v>39</v>
      </c>
      <c r="AB185" s="184" t="s">
        <v>57</v>
      </c>
      <c r="AC185" s="184" t="s">
        <v>57</v>
      </c>
      <c r="AD185" s="184" t="s">
        <v>57</v>
      </c>
      <c r="AE185" s="184" t="s">
        <v>57</v>
      </c>
      <c r="AF185" s="184" t="s">
        <v>57</v>
      </c>
      <c r="AG185" s="184" t="s">
        <v>57</v>
      </c>
      <c r="AH185" s="184" t="s">
        <v>57</v>
      </c>
      <c r="AI185" s="184" t="s">
        <v>57</v>
      </c>
      <c r="AJ185" s="184" t="s">
        <v>837</v>
      </c>
      <c r="AK185" s="184" t="s">
        <v>57</v>
      </c>
      <c r="AL185" s="184" t="s">
        <v>837</v>
      </c>
      <c r="AM185" s="184" t="s">
        <v>57</v>
      </c>
      <c r="AN185" s="184" t="s">
        <v>57</v>
      </c>
      <c r="AO185" s="184" t="s">
        <v>57</v>
      </c>
      <c r="AP185" s="184" t="s">
        <v>57</v>
      </c>
      <c r="AQ185" s="184" t="s">
        <v>57</v>
      </c>
      <c r="AR185" s="184" t="s">
        <v>57</v>
      </c>
      <c r="AS185" s="189" t="s">
        <v>701</v>
      </c>
      <c r="AT185" s="6"/>
      <c r="AU185" s="13" t="s">
        <v>86</v>
      </c>
      <c r="AV185" s="187" t="s">
        <v>39</v>
      </c>
      <c r="AW185" s="1" t="s">
        <v>32</v>
      </c>
      <c r="AX185" s="1" t="s">
        <v>344</v>
      </c>
      <c r="AY185" s="12" t="s">
        <v>344</v>
      </c>
      <c r="AZ185" s="185" t="s">
        <v>344</v>
      </c>
      <c r="BA185" s="273" t="s">
        <v>92</v>
      </c>
    </row>
    <row r="186" spans="1:53" ht="15.75">
      <c r="A186" s="1">
        <v>6072</v>
      </c>
      <c r="C186" s="1" t="s">
        <v>22</v>
      </c>
      <c r="E186" s="1" t="s">
        <v>80</v>
      </c>
      <c r="G186" s="310" t="s">
        <v>81</v>
      </c>
      <c r="I186" s="1" t="s">
        <v>34</v>
      </c>
      <c r="J186" s="1">
        <v>200</v>
      </c>
      <c r="K186" s="1" t="s">
        <v>93</v>
      </c>
      <c r="L186" s="253">
        <v>19</v>
      </c>
      <c r="M186" s="1" t="s">
        <v>43</v>
      </c>
      <c r="N186" s="1">
        <v>2</v>
      </c>
      <c r="O186" s="1" t="s">
        <v>27</v>
      </c>
      <c r="Q186" s="1" t="s">
        <v>28</v>
      </c>
      <c r="R186" s="1" t="s">
        <v>57</v>
      </c>
      <c r="S186" s="314" t="s">
        <v>83</v>
      </c>
      <c r="T186" s="1" t="s">
        <v>37</v>
      </c>
      <c r="U186" s="1">
        <f t="shared" si="4"/>
        <v>140028</v>
      </c>
      <c r="V186" s="1" t="s">
        <v>94</v>
      </c>
      <c r="W186" s="1">
        <v>40028</v>
      </c>
      <c r="X186" s="6" t="str">
        <f t="shared" si="5"/>
        <v>EFM Schülerjahreskarte Preisstufe 2</v>
      </c>
      <c r="Y186" s="6"/>
      <c r="Z186" s="191" t="s">
        <v>95</v>
      </c>
      <c r="AA186" s="195" t="s">
        <v>39</v>
      </c>
      <c r="AB186" s="184" t="s">
        <v>57</v>
      </c>
      <c r="AC186" s="184" t="s">
        <v>57</v>
      </c>
      <c r="AD186" s="184" t="s">
        <v>57</v>
      </c>
      <c r="AE186" s="184" t="s">
        <v>57</v>
      </c>
      <c r="AF186" s="184" t="s">
        <v>57</v>
      </c>
      <c r="AG186" s="184" t="s">
        <v>57</v>
      </c>
      <c r="AH186" s="184" t="s">
        <v>57</v>
      </c>
      <c r="AI186" s="184" t="s">
        <v>57</v>
      </c>
      <c r="AJ186" s="184" t="s">
        <v>837</v>
      </c>
      <c r="AK186" s="184" t="s">
        <v>57</v>
      </c>
      <c r="AL186" s="184" t="s">
        <v>837</v>
      </c>
      <c r="AM186" s="184" t="s">
        <v>57</v>
      </c>
      <c r="AN186" s="184" t="s">
        <v>57</v>
      </c>
      <c r="AO186" s="184" t="s">
        <v>57</v>
      </c>
      <c r="AP186" s="184" t="s">
        <v>57</v>
      </c>
      <c r="AQ186" s="184" t="s">
        <v>57</v>
      </c>
      <c r="AR186" s="184" t="s">
        <v>57</v>
      </c>
      <c r="AS186" s="189" t="s">
        <v>701</v>
      </c>
      <c r="AT186" s="6"/>
      <c r="AU186" s="13" t="s">
        <v>86</v>
      </c>
      <c r="AV186" s="187" t="s">
        <v>39</v>
      </c>
      <c r="AW186" s="1" t="s">
        <v>32</v>
      </c>
      <c r="AX186" s="1" t="s">
        <v>344</v>
      </c>
      <c r="AY186" s="12" t="s">
        <v>344</v>
      </c>
      <c r="AZ186" s="185" t="s">
        <v>344</v>
      </c>
      <c r="BA186" s="273" t="s">
        <v>95</v>
      </c>
    </row>
    <row r="187" spans="1:53" ht="15.75">
      <c r="A187" s="1">
        <v>6072</v>
      </c>
      <c r="C187" s="1" t="s">
        <v>22</v>
      </c>
      <c r="E187" s="1" t="s">
        <v>80</v>
      </c>
      <c r="G187" s="310" t="s">
        <v>81</v>
      </c>
      <c r="I187" s="1" t="s">
        <v>34</v>
      </c>
      <c r="J187" s="1">
        <v>300</v>
      </c>
      <c r="K187" s="1" t="s">
        <v>96</v>
      </c>
      <c r="L187" s="253">
        <v>19</v>
      </c>
      <c r="M187" s="1" t="s">
        <v>43</v>
      </c>
      <c r="N187" s="1">
        <v>2</v>
      </c>
      <c r="O187" s="1" t="s">
        <v>27</v>
      </c>
      <c r="Q187" s="1" t="s">
        <v>28</v>
      </c>
      <c r="R187" s="1" t="s">
        <v>57</v>
      </c>
      <c r="S187" s="314" t="s">
        <v>83</v>
      </c>
      <c r="T187" s="1" t="s">
        <v>37</v>
      </c>
      <c r="U187" s="1">
        <f t="shared" si="4"/>
        <v>140029</v>
      </c>
      <c r="V187" s="1" t="s">
        <v>97</v>
      </c>
      <c r="W187" s="1">
        <v>40029</v>
      </c>
      <c r="X187" s="6" t="str">
        <f t="shared" si="5"/>
        <v>EFM Schülerjahreskarte Preisstufe 3</v>
      </c>
      <c r="Y187" s="6"/>
      <c r="Z187" s="191" t="s">
        <v>98</v>
      </c>
      <c r="AA187" s="195" t="s">
        <v>39</v>
      </c>
      <c r="AB187" s="184" t="s">
        <v>57</v>
      </c>
      <c r="AC187" s="184" t="s">
        <v>57</v>
      </c>
      <c r="AD187" s="184" t="s">
        <v>57</v>
      </c>
      <c r="AE187" s="184" t="s">
        <v>57</v>
      </c>
      <c r="AF187" s="184" t="s">
        <v>57</v>
      </c>
      <c r="AG187" s="184" t="s">
        <v>57</v>
      </c>
      <c r="AH187" s="184" t="s">
        <v>57</v>
      </c>
      <c r="AI187" s="184" t="s">
        <v>57</v>
      </c>
      <c r="AJ187" s="184" t="s">
        <v>837</v>
      </c>
      <c r="AK187" s="184" t="s">
        <v>57</v>
      </c>
      <c r="AL187" s="184" t="s">
        <v>837</v>
      </c>
      <c r="AM187" s="184" t="s">
        <v>57</v>
      </c>
      <c r="AN187" s="184" t="s">
        <v>57</v>
      </c>
      <c r="AO187" s="184" t="s">
        <v>57</v>
      </c>
      <c r="AP187" s="184" t="s">
        <v>57</v>
      </c>
      <c r="AQ187" s="184" t="s">
        <v>57</v>
      </c>
      <c r="AR187" s="184" t="s">
        <v>57</v>
      </c>
      <c r="AS187" s="189" t="s">
        <v>701</v>
      </c>
      <c r="AT187" s="6"/>
      <c r="AU187" s="13" t="s">
        <v>86</v>
      </c>
      <c r="AV187" s="187" t="s">
        <v>39</v>
      </c>
      <c r="AW187" s="1" t="s">
        <v>32</v>
      </c>
      <c r="AX187" s="1" t="s">
        <v>344</v>
      </c>
      <c r="AY187" s="12" t="s">
        <v>344</v>
      </c>
      <c r="AZ187" s="185" t="s">
        <v>344</v>
      </c>
      <c r="BA187" s="273" t="s">
        <v>98</v>
      </c>
    </row>
    <row r="188" spans="1:53" ht="15.75">
      <c r="A188" s="1">
        <v>6072</v>
      </c>
      <c r="C188" s="1" t="s">
        <v>22</v>
      </c>
      <c r="E188" s="1" t="s">
        <v>80</v>
      </c>
      <c r="G188" s="310" t="s">
        <v>81</v>
      </c>
      <c r="I188" s="1" t="s">
        <v>34</v>
      </c>
      <c r="J188" s="1">
        <v>400</v>
      </c>
      <c r="K188" s="1" t="s">
        <v>42</v>
      </c>
      <c r="L188" s="253">
        <v>19</v>
      </c>
      <c r="M188" s="1" t="s">
        <v>43</v>
      </c>
      <c r="N188" s="1">
        <v>2</v>
      </c>
      <c r="O188" s="1" t="s">
        <v>27</v>
      </c>
      <c r="Q188" s="1" t="s">
        <v>28</v>
      </c>
      <c r="R188" s="1">
        <v>389020</v>
      </c>
      <c r="S188" s="314" t="s">
        <v>83</v>
      </c>
      <c r="T188" s="1" t="s">
        <v>37</v>
      </c>
      <c r="U188" s="1">
        <f t="shared" si="4"/>
        <v>140030</v>
      </c>
      <c r="V188" s="1" t="s">
        <v>99</v>
      </c>
      <c r="W188" s="1">
        <v>40030</v>
      </c>
      <c r="X188" s="6" t="str">
        <f t="shared" si="5"/>
        <v>EFM Schülerjahreskarte Preisstufe 4</v>
      </c>
      <c r="Y188" s="6"/>
      <c r="Z188" s="191" t="s">
        <v>100</v>
      </c>
      <c r="AA188" s="195" t="s">
        <v>39</v>
      </c>
      <c r="AB188" s="184" t="s">
        <v>57</v>
      </c>
      <c r="AC188" s="184" t="s">
        <v>57</v>
      </c>
      <c r="AD188" s="184" t="s">
        <v>57</v>
      </c>
      <c r="AE188" s="184" t="s">
        <v>57</v>
      </c>
      <c r="AF188" s="184" t="s">
        <v>57</v>
      </c>
      <c r="AG188" s="184" t="s">
        <v>57</v>
      </c>
      <c r="AH188" s="184" t="s">
        <v>57</v>
      </c>
      <c r="AI188" s="184" t="s">
        <v>57</v>
      </c>
      <c r="AJ188" s="184" t="s">
        <v>837</v>
      </c>
      <c r="AK188" s="184" t="s">
        <v>57</v>
      </c>
      <c r="AL188" s="184" t="s">
        <v>837</v>
      </c>
      <c r="AM188" s="184" t="s">
        <v>57</v>
      </c>
      <c r="AN188" s="184" t="s">
        <v>57</v>
      </c>
      <c r="AO188" s="184" t="s">
        <v>57</v>
      </c>
      <c r="AP188" s="184" t="s">
        <v>57</v>
      </c>
      <c r="AQ188" s="184" t="s">
        <v>57</v>
      </c>
      <c r="AR188" s="184" t="s">
        <v>57</v>
      </c>
      <c r="AS188" s="189" t="s">
        <v>701</v>
      </c>
      <c r="AT188" s="6"/>
      <c r="AU188" s="13" t="s">
        <v>86</v>
      </c>
      <c r="AV188" s="187" t="s">
        <v>39</v>
      </c>
      <c r="AW188" s="1" t="s">
        <v>32</v>
      </c>
      <c r="AX188" s="1" t="s">
        <v>344</v>
      </c>
      <c r="AY188" s="12" t="s">
        <v>344</v>
      </c>
      <c r="AZ188" s="185" t="s">
        <v>344</v>
      </c>
      <c r="BA188" s="273" t="s">
        <v>100</v>
      </c>
    </row>
    <row r="189" spans="1:53" ht="15.75">
      <c r="A189" s="1">
        <v>6072</v>
      </c>
      <c r="C189" s="1" t="s">
        <v>112</v>
      </c>
      <c r="E189" s="1" t="s">
        <v>113</v>
      </c>
      <c r="G189" s="310" t="s">
        <v>81</v>
      </c>
      <c r="I189" s="1" t="s">
        <v>34</v>
      </c>
      <c r="J189" s="1">
        <v>270</v>
      </c>
      <c r="K189" s="1" t="s">
        <v>114</v>
      </c>
      <c r="L189" s="253">
        <v>19</v>
      </c>
      <c r="M189" s="1" t="s">
        <v>43</v>
      </c>
      <c r="N189" s="1">
        <v>2</v>
      </c>
      <c r="O189" s="1" t="s">
        <v>27</v>
      </c>
      <c r="Q189" s="1" t="s">
        <v>28</v>
      </c>
      <c r="R189" s="1" t="s">
        <v>57</v>
      </c>
      <c r="S189" s="314" t="s">
        <v>83</v>
      </c>
      <c r="T189" s="12" t="s">
        <v>58</v>
      </c>
      <c r="U189" s="1">
        <f t="shared" si="4"/>
        <v>140040</v>
      </c>
      <c r="V189" s="1" t="s">
        <v>1946</v>
      </c>
      <c r="W189" s="1">
        <v>40040</v>
      </c>
      <c r="X189" s="6" t="str">
        <f t="shared" si="5"/>
        <v>EFM Schülerjahreskarte Preisstufe 2Ü</v>
      </c>
      <c r="Y189" s="6"/>
      <c r="Z189" s="191" t="s">
        <v>116</v>
      </c>
      <c r="AA189" s="195" t="s">
        <v>39</v>
      </c>
      <c r="AB189" s="184" t="s">
        <v>57</v>
      </c>
      <c r="AC189" s="184" t="s">
        <v>57</v>
      </c>
      <c r="AD189" s="184" t="s">
        <v>57</v>
      </c>
      <c r="AE189" s="184" t="s">
        <v>57</v>
      </c>
      <c r="AF189" s="184" t="s">
        <v>57</v>
      </c>
      <c r="AG189" s="184" t="s">
        <v>57</v>
      </c>
      <c r="AH189" s="184" t="s">
        <v>57</v>
      </c>
      <c r="AI189" s="184" t="s">
        <v>57</v>
      </c>
      <c r="AJ189" s="184" t="s">
        <v>837</v>
      </c>
      <c r="AK189" s="184" t="s">
        <v>57</v>
      </c>
      <c r="AL189" s="184" t="s">
        <v>837</v>
      </c>
      <c r="AM189" s="184" t="s">
        <v>57</v>
      </c>
      <c r="AN189" s="184" t="s">
        <v>57</v>
      </c>
      <c r="AO189" s="184" t="s">
        <v>57</v>
      </c>
      <c r="AP189" s="184" t="s">
        <v>57</v>
      </c>
      <c r="AQ189" s="184" t="s">
        <v>57</v>
      </c>
      <c r="AR189" s="184" t="s">
        <v>57</v>
      </c>
      <c r="AS189" s="189" t="s">
        <v>701</v>
      </c>
      <c r="AT189" s="6"/>
      <c r="AU189" s="13" t="s">
        <v>86</v>
      </c>
      <c r="AV189" s="187" t="s">
        <v>39</v>
      </c>
      <c r="AW189" s="1" t="s">
        <v>32</v>
      </c>
      <c r="AX189" s="1" t="s">
        <v>344</v>
      </c>
      <c r="AY189" s="12" t="s">
        <v>344</v>
      </c>
      <c r="AZ189" s="185" t="s">
        <v>344</v>
      </c>
      <c r="BA189" s="273" t="s">
        <v>116</v>
      </c>
    </row>
    <row r="190" spans="1:53" ht="15.75">
      <c r="A190" s="1">
        <v>6072</v>
      </c>
      <c r="C190" s="1" t="s">
        <v>112</v>
      </c>
      <c r="E190" s="1" t="s">
        <v>113</v>
      </c>
      <c r="G190" s="310" t="s">
        <v>81</v>
      </c>
      <c r="I190" s="1" t="s">
        <v>34</v>
      </c>
      <c r="J190" s="1">
        <v>370</v>
      </c>
      <c r="K190" s="1" t="s">
        <v>117</v>
      </c>
      <c r="L190" s="253">
        <v>19</v>
      </c>
      <c r="M190" s="1" t="s">
        <v>43</v>
      </c>
      <c r="N190" s="1">
        <v>2</v>
      </c>
      <c r="O190" s="1" t="s">
        <v>27</v>
      </c>
      <c r="Q190" s="1" t="s">
        <v>28</v>
      </c>
      <c r="R190" s="1" t="s">
        <v>57</v>
      </c>
      <c r="S190" s="314" t="s">
        <v>83</v>
      </c>
      <c r="T190" s="12" t="s">
        <v>58</v>
      </c>
      <c r="U190" s="1">
        <f t="shared" si="4"/>
        <v>140041</v>
      </c>
      <c r="V190" s="1" t="s">
        <v>1947</v>
      </c>
      <c r="W190" s="1">
        <v>40041</v>
      </c>
      <c r="X190" s="6" t="str">
        <f t="shared" si="5"/>
        <v>EFM Schülerjahreskarte Preisstufe 3Ü</v>
      </c>
      <c r="Y190" s="6"/>
      <c r="Z190" s="191" t="s">
        <v>119</v>
      </c>
      <c r="AA190" s="195" t="s">
        <v>39</v>
      </c>
      <c r="AB190" s="184" t="s">
        <v>57</v>
      </c>
      <c r="AC190" s="184" t="s">
        <v>57</v>
      </c>
      <c r="AD190" s="184" t="s">
        <v>57</v>
      </c>
      <c r="AE190" s="184" t="s">
        <v>57</v>
      </c>
      <c r="AF190" s="184" t="s">
        <v>57</v>
      </c>
      <c r="AG190" s="184" t="s">
        <v>57</v>
      </c>
      <c r="AH190" s="184" t="s">
        <v>57</v>
      </c>
      <c r="AI190" s="184" t="s">
        <v>57</v>
      </c>
      <c r="AJ190" s="184" t="s">
        <v>837</v>
      </c>
      <c r="AK190" s="184" t="s">
        <v>57</v>
      </c>
      <c r="AL190" s="184" t="s">
        <v>837</v>
      </c>
      <c r="AM190" s="184" t="s">
        <v>57</v>
      </c>
      <c r="AN190" s="184" t="s">
        <v>57</v>
      </c>
      <c r="AO190" s="184" t="s">
        <v>57</v>
      </c>
      <c r="AP190" s="184" t="s">
        <v>57</v>
      </c>
      <c r="AQ190" s="184" t="s">
        <v>57</v>
      </c>
      <c r="AR190" s="184" t="s">
        <v>57</v>
      </c>
      <c r="AS190" s="189" t="s">
        <v>701</v>
      </c>
      <c r="AT190" s="6"/>
      <c r="AU190" s="13" t="s">
        <v>86</v>
      </c>
      <c r="AV190" s="187" t="s">
        <v>39</v>
      </c>
      <c r="AW190" s="1" t="s">
        <v>32</v>
      </c>
      <c r="AX190" s="1" t="s">
        <v>344</v>
      </c>
      <c r="AY190" s="12" t="s">
        <v>344</v>
      </c>
      <c r="AZ190" s="185" t="s">
        <v>344</v>
      </c>
      <c r="BA190" s="273" t="s">
        <v>119</v>
      </c>
    </row>
    <row r="191" spans="1:53" ht="15.75">
      <c r="A191" s="1">
        <v>6072</v>
      </c>
      <c r="C191" s="1" t="s">
        <v>112</v>
      </c>
      <c r="E191" s="1" t="s">
        <v>113</v>
      </c>
      <c r="G191" s="310" t="s">
        <v>81</v>
      </c>
      <c r="I191" s="1" t="s">
        <v>34</v>
      </c>
      <c r="J191" s="1">
        <v>470</v>
      </c>
      <c r="K191" s="1" t="s">
        <v>120</v>
      </c>
      <c r="L191" s="253">
        <v>19</v>
      </c>
      <c r="M191" s="1" t="s">
        <v>43</v>
      </c>
      <c r="N191" s="1">
        <v>2</v>
      </c>
      <c r="O191" s="1" t="s">
        <v>27</v>
      </c>
      <c r="Q191" s="1" t="s">
        <v>28</v>
      </c>
      <c r="R191" s="1" t="s">
        <v>57</v>
      </c>
      <c r="S191" s="314" t="s">
        <v>83</v>
      </c>
      <c r="T191" s="12" t="s">
        <v>58</v>
      </c>
      <c r="U191" s="1">
        <f t="shared" si="4"/>
        <v>140042</v>
      </c>
      <c r="V191" s="1" t="s">
        <v>1948</v>
      </c>
      <c r="W191" s="1">
        <v>40042</v>
      </c>
      <c r="X191" s="6" t="str">
        <f t="shared" si="5"/>
        <v>EFM Schülerjahreskarte Preisstufe 4Ü</v>
      </c>
      <c r="Y191" s="6"/>
      <c r="Z191" s="191" t="s">
        <v>122</v>
      </c>
      <c r="AA191" s="195" t="s">
        <v>39</v>
      </c>
      <c r="AB191" s="184" t="s">
        <v>57</v>
      </c>
      <c r="AC191" s="184" t="s">
        <v>57</v>
      </c>
      <c r="AD191" s="184" t="s">
        <v>57</v>
      </c>
      <c r="AE191" s="184" t="s">
        <v>57</v>
      </c>
      <c r="AF191" s="184" t="s">
        <v>57</v>
      </c>
      <c r="AG191" s="184" t="s">
        <v>57</v>
      </c>
      <c r="AH191" s="184" t="s">
        <v>57</v>
      </c>
      <c r="AI191" s="184" t="s">
        <v>57</v>
      </c>
      <c r="AJ191" s="184" t="s">
        <v>837</v>
      </c>
      <c r="AK191" s="184" t="s">
        <v>57</v>
      </c>
      <c r="AL191" s="184" t="s">
        <v>837</v>
      </c>
      <c r="AM191" s="184" t="s">
        <v>57</v>
      </c>
      <c r="AN191" s="184" t="s">
        <v>57</v>
      </c>
      <c r="AO191" s="184" t="s">
        <v>57</v>
      </c>
      <c r="AP191" s="184" t="s">
        <v>57</v>
      </c>
      <c r="AQ191" s="184" t="s">
        <v>57</v>
      </c>
      <c r="AR191" s="184" t="s">
        <v>57</v>
      </c>
      <c r="AS191" s="189" t="s">
        <v>701</v>
      </c>
      <c r="AT191" s="6"/>
      <c r="AU191" s="13" t="s">
        <v>86</v>
      </c>
      <c r="AV191" s="187" t="s">
        <v>39</v>
      </c>
      <c r="AW191" s="1" t="s">
        <v>32</v>
      </c>
      <c r="AX191" s="1" t="s">
        <v>344</v>
      </c>
      <c r="AY191" s="12" t="s">
        <v>344</v>
      </c>
      <c r="AZ191" s="185" t="s">
        <v>344</v>
      </c>
      <c r="BA191" s="273" t="s">
        <v>122</v>
      </c>
    </row>
    <row r="192" spans="1:53" ht="15.75">
      <c r="A192" s="1">
        <v>6072</v>
      </c>
      <c r="C192" s="1" t="s">
        <v>22</v>
      </c>
      <c r="E192" s="1" t="s">
        <v>47</v>
      </c>
      <c r="G192" s="310" t="s">
        <v>47</v>
      </c>
      <c r="I192" s="1" t="s">
        <v>34</v>
      </c>
      <c r="J192" s="1">
        <v>490</v>
      </c>
      <c r="K192" s="1" t="s">
        <v>49</v>
      </c>
      <c r="L192" s="1">
        <v>20</v>
      </c>
      <c r="M192" s="1" t="s">
        <v>123</v>
      </c>
      <c r="N192" s="1">
        <v>2</v>
      </c>
      <c r="O192" s="1" t="s">
        <v>27</v>
      </c>
      <c r="Q192" s="1" t="s">
        <v>28</v>
      </c>
      <c r="R192" s="1">
        <v>390050</v>
      </c>
      <c r="S192" s="314">
        <v>19.38</v>
      </c>
      <c r="T192" s="12" t="s">
        <v>37</v>
      </c>
      <c r="U192" s="1">
        <v>140043</v>
      </c>
      <c r="V192" s="1" t="s">
        <v>124</v>
      </c>
      <c r="W192" s="1">
        <v>40043</v>
      </c>
      <c r="X192" s="6" t="s">
        <v>125</v>
      </c>
      <c r="Y192" s="6"/>
      <c r="Z192" s="191" t="s">
        <v>126</v>
      </c>
      <c r="AA192" s="195" t="s">
        <v>39</v>
      </c>
      <c r="AB192" s="184" t="s">
        <v>57</v>
      </c>
      <c r="AC192" s="184" t="s">
        <v>57</v>
      </c>
      <c r="AD192" s="184" t="s">
        <v>57</v>
      </c>
      <c r="AE192" s="184" t="s">
        <v>57</v>
      </c>
      <c r="AF192" s="184" t="s">
        <v>57</v>
      </c>
      <c r="AG192" s="184" t="s">
        <v>57</v>
      </c>
      <c r="AH192" s="184" t="s">
        <v>57</v>
      </c>
      <c r="AI192" s="184" t="s">
        <v>57</v>
      </c>
      <c r="AJ192" s="184" t="s">
        <v>57</v>
      </c>
      <c r="AK192" s="184" t="s">
        <v>57</v>
      </c>
      <c r="AL192" s="184" t="s">
        <v>837</v>
      </c>
      <c r="AM192" s="184" t="s">
        <v>57</v>
      </c>
      <c r="AN192" s="184" t="s">
        <v>57</v>
      </c>
      <c r="AO192" s="184" t="s">
        <v>57</v>
      </c>
      <c r="AP192" s="184" t="s">
        <v>57</v>
      </c>
      <c r="AQ192" s="184" t="s">
        <v>57</v>
      </c>
      <c r="AR192" s="184" t="s">
        <v>57</v>
      </c>
      <c r="AS192" s="189" t="s">
        <v>698</v>
      </c>
      <c r="AT192" s="6"/>
      <c r="AU192" s="6" t="s">
        <v>127</v>
      </c>
      <c r="AV192" s="187" t="s">
        <v>39</v>
      </c>
      <c r="AW192" s="1" t="s">
        <v>32</v>
      </c>
      <c r="AX192" s="1" t="s">
        <v>344</v>
      </c>
      <c r="AY192" s="12" t="s">
        <v>344</v>
      </c>
      <c r="AZ192" s="185" t="s">
        <v>344</v>
      </c>
      <c r="BA192" s="273" t="s">
        <v>387</v>
      </c>
    </row>
    <row r="193" spans="1:53" ht="15.75">
      <c r="A193" s="1">
        <v>6072</v>
      </c>
      <c r="C193" s="1" t="s">
        <v>22</v>
      </c>
      <c r="E193" s="1" t="s">
        <v>128</v>
      </c>
      <c r="G193" s="310" t="s">
        <v>128</v>
      </c>
      <c r="I193" s="1" t="s">
        <v>34</v>
      </c>
      <c r="J193" s="1">
        <v>130</v>
      </c>
      <c r="K193" s="1" t="s">
        <v>90</v>
      </c>
      <c r="L193" s="1">
        <v>1</v>
      </c>
      <c r="M193" s="1" t="s">
        <v>1136</v>
      </c>
      <c r="N193" s="1">
        <v>2</v>
      </c>
      <c r="O193" s="1" t="s">
        <v>27</v>
      </c>
      <c r="Q193" s="1" t="s">
        <v>28</v>
      </c>
      <c r="R193" s="1" t="s">
        <v>57</v>
      </c>
      <c r="S193" s="314">
        <v>18.73</v>
      </c>
      <c r="T193" s="12" t="s">
        <v>37</v>
      </c>
      <c r="U193" s="1">
        <f t="shared" ref="U193:U231" si="6">100000+W193</f>
        <v>140048</v>
      </c>
      <c r="V193" s="1" t="s">
        <v>131</v>
      </c>
      <c r="W193" s="1">
        <v>40048</v>
      </c>
      <c r="X193" s="6" t="str">
        <f t="shared" ref="X193:X231" si="7">CONCATENATE("EFM ",V193)</f>
        <v>EFM PROFI-Ticket Luisenhospital Preisstufe 1C</v>
      </c>
      <c r="Y193" s="6"/>
      <c r="Z193" s="191" t="s">
        <v>132</v>
      </c>
      <c r="AA193" s="195" t="s">
        <v>39</v>
      </c>
      <c r="AB193" s="184" t="s">
        <v>57</v>
      </c>
      <c r="AC193" s="184" t="s">
        <v>837</v>
      </c>
      <c r="AD193" s="184" t="s">
        <v>57</v>
      </c>
      <c r="AE193" s="184" t="s">
        <v>57</v>
      </c>
      <c r="AF193" s="184" t="s">
        <v>57</v>
      </c>
      <c r="AG193" s="184" t="s">
        <v>57</v>
      </c>
      <c r="AH193" s="184" t="s">
        <v>57</v>
      </c>
      <c r="AI193" s="184" t="s">
        <v>57</v>
      </c>
      <c r="AJ193" s="184" t="s">
        <v>57</v>
      </c>
      <c r="AK193" s="184" t="s">
        <v>837</v>
      </c>
      <c r="AL193" s="184" t="s">
        <v>57</v>
      </c>
      <c r="AM193" s="184" t="s">
        <v>57</v>
      </c>
      <c r="AN193" s="184" t="s">
        <v>837</v>
      </c>
      <c r="AO193" s="184" t="s">
        <v>837</v>
      </c>
      <c r="AP193" s="184" t="s">
        <v>57</v>
      </c>
      <c r="AQ193" s="184" t="s">
        <v>57</v>
      </c>
      <c r="AR193" s="184" t="s">
        <v>57</v>
      </c>
      <c r="AS193" s="189" t="s">
        <v>795</v>
      </c>
      <c r="AT193" s="6"/>
      <c r="AU193" s="6"/>
      <c r="AV193" s="187" t="s">
        <v>39</v>
      </c>
      <c r="AW193" s="1" t="s">
        <v>32</v>
      </c>
      <c r="AX193" s="1" t="s">
        <v>344</v>
      </c>
      <c r="AY193" s="12" t="s">
        <v>344</v>
      </c>
      <c r="AZ193" s="185" t="s">
        <v>344</v>
      </c>
      <c r="BA193" s="273" t="s">
        <v>388</v>
      </c>
    </row>
    <row r="194" spans="1:53" ht="15.75">
      <c r="A194" s="1">
        <v>6072</v>
      </c>
      <c r="C194" s="1" t="s">
        <v>22</v>
      </c>
      <c r="E194" s="1" t="s">
        <v>128</v>
      </c>
      <c r="G194" s="310" t="s">
        <v>128</v>
      </c>
      <c r="I194" s="1" t="s">
        <v>34</v>
      </c>
      <c r="J194" s="1">
        <v>200</v>
      </c>
      <c r="K194" s="1" t="s">
        <v>93</v>
      </c>
      <c r="L194" s="1">
        <v>1</v>
      </c>
      <c r="M194" s="1" t="s">
        <v>1136</v>
      </c>
      <c r="N194" s="1">
        <v>2</v>
      </c>
      <c r="O194" s="1" t="s">
        <v>27</v>
      </c>
      <c r="Q194" s="1" t="s">
        <v>28</v>
      </c>
      <c r="R194" s="1" t="s">
        <v>57</v>
      </c>
      <c r="S194" s="314">
        <v>18.73</v>
      </c>
      <c r="T194" s="12" t="s">
        <v>37</v>
      </c>
      <c r="U194" s="1">
        <f t="shared" si="6"/>
        <v>140049</v>
      </c>
      <c r="V194" s="1" t="s">
        <v>133</v>
      </c>
      <c r="W194" s="1">
        <v>40049</v>
      </c>
      <c r="X194" s="6" t="str">
        <f t="shared" si="7"/>
        <v>EFM PROFI-Ticket Luisenhospital Preisstufe 2</v>
      </c>
      <c r="Y194" s="6"/>
      <c r="Z194" s="191" t="s">
        <v>134</v>
      </c>
      <c r="AA194" s="195" t="s">
        <v>39</v>
      </c>
      <c r="AB194" s="184" t="s">
        <v>57</v>
      </c>
      <c r="AC194" s="184" t="s">
        <v>837</v>
      </c>
      <c r="AD194" s="184" t="s">
        <v>57</v>
      </c>
      <c r="AE194" s="184" t="s">
        <v>57</v>
      </c>
      <c r="AF194" s="184" t="s">
        <v>57</v>
      </c>
      <c r="AG194" s="184" t="s">
        <v>57</v>
      </c>
      <c r="AH194" s="184" t="s">
        <v>57</v>
      </c>
      <c r="AI194" s="184" t="s">
        <v>57</v>
      </c>
      <c r="AJ194" s="184" t="s">
        <v>57</v>
      </c>
      <c r="AK194" s="184" t="s">
        <v>837</v>
      </c>
      <c r="AL194" s="184" t="s">
        <v>57</v>
      </c>
      <c r="AM194" s="184" t="s">
        <v>57</v>
      </c>
      <c r="AN194" s="184" t="s">
        <v>837</v>
      </c>
      <c r="AO194" s="184" t="s">
        <v>837</v>
      </c>
      <c r="AP194" s="184" t="s">
        <v>57</v>
      </c>
      <c r="AQ194" s="184" t="s">
        <v>57</v>
      </c>
      <c r="AR194" s="184" t="s">
        <v>57</v>
      </c>
      <c r="AS194" s="189" t="s">
        <v>795</v>
      </c>
      <c r="AT194" s="6"/>
      <c r="AU194" s="6"/>
      <c r="AV194" s="187" t="s">
        <v>39</v>
      </c>
      <c r="AW194" s="1" t="s">
        <v>32</v>
      </c>
      <c r="AX194" s="1" t="s">
        <v>344</v>
      </c>
      <c r="AY194" s="12" t="s">
        <v>344</v>
      </c>
      <c r="AZ194" s="185" t="s">
        <v>344</v>
      </c>
      <c r="BA194" s="273" t="s">
        <v>389</v>
      </c>
    </row>
    <row r="195" spans="1:53" ht="15.75">
      <c r="A195" s="1">
        <v>6072</v>
      </c>
      <c r="C195" s="1" t="s">
        <v>22</v>
      </c>
      <c r="E195" s="1" t="s">
        <v>128</v>
      </c>
      <c r="G195" s="310" t="s">
        <v>128</v>
      </c>
      <c r="I195" s="1" t="s">
        <v>34</v>
      </c>
      <c r="J195" s="1">
        <v>300</v>
      </c>
      <c r="K195" s="1" t="s">
        <v>96</v>
      </c>
      <c r="L195" s="1">
        <v>1</v>
      </c>
      <c r="M195" s="1" t="s">
        <v>1136</v>
      </c>
      <c r="N195" s="1">
        <v>2</v>
      </c>
      <c r="O195" s="1" t="s">
        <v>27</v>
      </c>
      <c r="Q195" s="1" t="s">
        <v>28</v>
      </c>
      <c r="R195" s="1" t="s">
        <v>57</v>
      </c>
      <c r="S195" s="314">
        <v>18.73</v>
      </c>
      <c r="T195" s="12" t="s">
        <v>37</v>
      </c>
      <c r="U195" s="1">
        <f t="shared" si="6"/>
        <v>140050</v>
      </c>
      <c r="V195" s="1" t="s">
        <v>135</v>
      </c>
      <c r="W195" s="1">
        <v>40050</v>
      </c>
      <c r="X195" s="6" t="str">
        <f t="shared" si="7"/>
        <v>EFM PROFI-Ticket Luisenhospital Preisstufe 3</v>
      </c>
      <c r="Y195" s="6"/>
      <c r="Z195" s="191" t="s">
        <v>136</v>
      </c>
      <c r="AA195" s="195" t="s">
        <v>39</v>
      </c>
      <c r="AB195" s="184" t="s">
        <v>57</v>
      </c>
      <c r="AC195" s="184" t="s">
        <v>837</v>
      </c>
      <c r="AD195" s="184" t="s">
        <v>57</v>
      </c>
      <c r="AE195" s="184" t="s">
        <v>57</v>
      </c>
      <c r="AF195" s="184" t="s">
        <v>57</v>
      </c>
      <c r="AG195" s="184" t="s">
        <v>57</v>
      </c>
      <c r="AH195" s="184" t="s">
        <v>57</v>
      </c>
      <c r="AI195" s="184" t="s">
        <v>57</v>
      </c>
      <c r="AJ195" s="184" t="s">
        <v>57</v>
      </c>
      <c r="AK195" s="184" t="s">
        <v>837</v>
      </c>
      <c r="AL195" s="184" t="s">
        <v>57</v>
      </c>
      <c r="AM195" s="184" t="s">
        <v>57</v>
      </c>
      <c r="AN195" s="184" t="s">
        <v>837</v>
      </c>
      <c r="AO195" s="184" t="s">
        <v>837</v>
      </c>
      <c r="AP195" s="184" t="s">
        <v>57</v>
      </c>
      <c r="AQ195" s="184" t="s">
        <v>57</v>
      </c>
      <c r="AR195" s="184" t="s">
        <v>57</v>
      </c>
      <c r="AS195" s="189" t="s">
        <v>795</v>
      </c>
      <c r="AT195" s="6"/>
      <c r="AU195" s="6"/>
      <c r="AV195" s="187" t="s">
        <v>39</v>
      </c>
      <c r="AW195" s="1" t="s">
        <v>32</v>
      </c>
      <c r="AX195" s="1" t="s">
        <v>344</v>
      </c>
      <c r="AY195" s="12" t="s">
        <v>344</v>
      </c>
      <c r="AZ195" s="185" t="s">
        <v>344</v>
      </c>
      <c r="BA195" s="273" t="s">
        <v>390</v>
      </c>
    </row>
    <row r="196" spans="1:53" ht="15.75">
      <c r="A196" s="1">
        <v>6072</v>
      </c>
      <c r="C196" s="1" t="s">
        <v>22</v>
      </c>
      <c r="E196" s="1" t="s">
        <v>128</v>
      </c>
      <c r="G196" s="310" t="s">
        <v>128</v>
      </c>
      <c r="I196" s="1" t="s">
        <v>34</v>
      </c>
      <c r="J196" s="1">
        <v>400</v>
      </c>
      <c r="K196" s="1" t="s">
        <v>42</v>
      </c>
      <c r="L196" s="1">
        <v>1</v>
      </c>
      <c r="M196" s="1" t="s">
        <v>1136</v>
      </c>
      <c r="N196" s="1">
        <v>2</v>
      </c>
      <c r="O196" s="1" t="s">
        <v>27</v>
      </c>
      <c r="Q196" s="1" t="s">
        <v>28</v>
      </c>
      <c r="R196" s="1">
        <v>389020</v>
      </c>
      <c r="S196" s="314">
        <v>18.73</v>
      </c>
      <c r="T196" s="12" t="s">
        <v>37</v>
      </c>
      <c r="U196" s="1">
        <f t="shared" si="6"/>
        <v>140051</v>
      </c>
      <c r="V196" s="1" t="s">
        <v>137</v>
      </c>
      <c r="W196" s="1">
        <v>40051</v>
      </c>
      <c r="X196" s="6" t="str">
        <f t="shared" si="7"/>
        <v>EFM PROFI-Ticket Luisenhospital Preisstufe 4</v>
      </c>
      <c r="Y196" s="6"/>
      <c r="Z196" s="191" t="s">
        <v>138</v>
      </c>
      <c r="AA196" s="195" t="s">
        <v>39</v>
      </c>
      <c r="AB196" s="184" t="s">
        <v>57</v>
      </c>
      <c r="AC196" s="184" t="s">
        <v>837</v>
      </c>
      <c r="AD196" s="184" t="s">
        <v>57</v>
      </c>
      <c r="AE196" s="184" t="s">
        <v>57</v>
      </c>
      <c r="AF196" s="184" t="s">
        <v>57</v>
      </c>
      <c r="AG196" s="184" t="s">
        <v>57</v>
      </c>
      <c r="AH196" s="184" t="s">
        <v>57</v>
      </c>
      <c r="AI196" s="184" t="s">
        <v>57</v>
      </c>
      <c r="AJ196" s="184" t="s">
        <v>57</v>
      </c>
      <c r="AK196" s="184" t="s">
        <v>837</v>
      </c>
      <c r="AL196" s="184" t="s">
        <v>57</v>
      </c>
      <c r="AM196" s="184" t="s">
        <v>57</v>
      </c>
      <c r="AN196" s="184" t="s">
        <v>837</v>
      </c>
      <c r="AO196" s="184" t="s">
        <v>837</v>
      </c>
      <c r="AP196" s="184" t="s">
        <v>57</v>
      </c>
      <c r="AQ196" s="184" t="s">
        <v>57</v>
      </c>
      <c r="AR196" s="184" t="s">
        <v>57</v>
      </c>
      <c r="AS196" s="189" t="s">
        <v>795</v>
      </c>
      <c r="AT196" s="6"/>
      <c r="AU196" s="6"/>
      <c r="AV196" s="187" t="s">
        <v>39</v>
      </c>
      <c r="AW196" s="1" t="s">
        <v>32</v>
      </c>
      <c r="AX196" s="1" t="s">
        <v>344</v>
      </c>
      <c r="AY196" s="12" t="s">
        <v>344</v>
      </c>
      <c r="AZ196" s="185" t="s">
        <v>344</v>
      </c>
      <c r="BA196" s="273" t="s">
        <v>391</v>
      </c>
    </row>
    <row r="197" spans="1:53" ht="15.75">
      <c r="A197" s="1">
        <v>6072</v>
      </c>
      <c r="C197" s="1" t="s">
        <v>22</v>
      </c>
      <c r="E197" s="1" t="s">
        <v>128</v>
      </c>
      <c r="G197" s="310" t="s">
        <v>128</v>
      </c>
      <c r="I197" s="1" t="s">
        <v>34</v>
      </c>
      <c r="J197" s="1">
        <v>130</v>
      </c>
      <c r="K197" s="1" t="s">
        <v>90</v>
      </c>
      <c r="L197" s="1">
        <v>20</v>
      </c>
      <c r="M197" s="1" t="s">
        <v>123</v>
      </c>
      <c r="N197" s="1">
        <v>2</v>
      </c>
      <c r="O197" s="1" t="s">
        <v>27</v>
      </c>
      <c r="Q197" s="1" t="s">
        <v>28</v>
      </c>
      <c r="R197" s="1" t="s">
        <v>57</v>
      </c>
      <c r="S197" s="314">
        <v>18.73</v>
      </c>
      <c r="T197" s="12" t="s">
        <v>37</v>
      </c>
      <c r="U197" s="1">
        <f t="shared" si="6"/>
        <v>140054</v>
      </c>
      <c r="V197" s="1" t="s">
        <v>141</v>
      </c>
      <c r="W197" s="1">
        <v>40054</v>
      </c>
      <c r="X197" s="6" t="str">
        <f t="shared" si="7"/>
        <v>EFM PROFI-Ticket Luisenhospital für Auszubildende Preisstufe 1C</v>
      </c>
      <c r="Y197" s="6"/>
      <c r="Z197" s="191" t="s">
        <v>142</v>
      </c>
      <c r="AA197" s="195" t="s">
        <v>39</v>
      </c>
      <c r="AB197" s="184" t="s">
        <v>57</v>
      </c>
      <c r="AC197" s="184" t="s">
        <v>57</v>
      </c>
      <c r="AD197" s="184" t="s">
        <v>57</v>
      </c>
      <c r="AE197" s="184" t="s">
        <v>57</v>
      </c>
      <c r="AF197" s="184" t="s">
        <v>57</v>
      </c>
      <c r="AG197" s="184" t="s">
        <v>57</v>
      </c>
      <c r="AH197" s="184" t="s">
        <v>57</v>
      </c>
      <c r="AI197" s="184" t="s">
        <v>57</v>
      </c>
      <c r="AJ197" s="184" t="s">
        <v>57</v>
      </c>
      <c r="AK197" s="184" t="s">
        <v>57</v>
      </c>
      <c r="AL197" s="184" t="s">
        <v>837</v>
      </c>
      <c r="AM197" s="184" t="s">
        <v>57</v>
      </c>
      <c r="AN197" s="184" t="s">
        <v>57</v>
      </c>
      <c r="AO197" s="184" t="s">
        <v>57</v>
      </c>
      <c r="AP197" s="184" t="s">
        <v>57</v>
      </c>
      <c r="AQ197" s="184" t="s">
        <v>57</v>
      </c>
      <c r="AR197" s="184" t="s">
        <v>57</v>
      </c>
      <c r="AS197" s="189" t="s">
        <v>795</v>
      </c>
      <c r="AT197" s="6"/>
      <c r="AU197" s="6"/>
      <c r="AV197" s="187" t="s">
        <v>39</v>
      </c>
      <c r="AW197" s="1" t="s">
        <v>32</v>
      </c>
      <c r="AX197" s="1" t="s">
        <v>344</v>
      </c>
      <c r="AY197" s="12" t="s">
        <v>344</v>
      </c>
      <c r="AZ197" s="185" t="s">
        <v>344</v>
      </c>
      <c r="BA197" s="273" t="s">
        <v>392</v>
      </c>
    </row>
    <row r="198" spans="1:53" ht="15.75">
      <c r="A198" s="1">
        <v>6072</v>
      </c>
      <c r="C198" s="1" t="s">
        <v>22</v>
      </c>
      <c r="E198" s="1" t="s">
        <v>128</v>
      </c>
      <c r="G198" s="310" t="s">
        <v>128</v>
      </c>
      <c r="I198" s="1" t="s">
        <v>34</v>
      </c>
      <c r="J198" s="1">
        <v>200</v>
      </c>
      <c r="K198" s="1" t="s">
        <v>93</v>
      </c>
      <c r="L198" s="1">
        <v>20</v>
      </c>
      <c r="M198" s="1" t="s">
        <v>123</v>
      </c>
      <c r="N198" s="1">
        <v>2</v>
      </c>
      <c r="O198" s="1" t="s">
        <v>27</v>
      </c>
      <c r="Q198" s="1" t="s">
        <v>28</v>
      </c>
      <c r="R198" s="1" t="s">
        <v>57</v>
      </c>
      <c r="S198" s="314">
        <v>18.73</v>
      </c>
      <c r="T198" s="12" t="s">
        <v>37</v>
      </c>
      <c r="U198" s="1">
        <f t="shared" si="6"/>
        <v>140055</v>
      </c>
      <c r="V198" s="1" t="s">
        <v>143</v>
      </c>
      <c r="W198" s="1">
        <v>40055</v>
      </c>
      <c r="X198" s="6" t="str">
        <f t="shared" si="7"/>
        <v>EFM PROFI-Ticket Luisenhospital für Auszubildende Preisstufe 2</v>
      </c>
      <c r="Y198" s="6"/>
      <c r="Z198" s="191" t="s">
        <v>144</v>
      </c>
      <c r="AA198" s="195" t="s">
        <v>39</v>
      </c>
      <c r="AB198" s="184" t="s">
        <v>57</v>
      </c>
      <c r="AC198" s="184" t="s">
        <v>57</v>
      </c>
      <c r="AD198" s="184" t="s">
        <v>57</v>
      </c>
      <c r="AE198" s="184" t="s">
        <v>57</v>
      </c>
      <c r="AF198" s="184" t="s">
        <v>57</v>
      </c>
      <c r="AG198" s="184" t="s">
        <v>57</v>
      </c>
      <c r="AH198" s="184" t="s">
        <v>57</v>
      </c>
      <c r="AI198" s="184" t="s">
        <v>57</v>
      </c>
      <c r="AJ198" s="184" t="s">
        <v>57</v>
      </c>
      <c r="AK198" s="184" t="s">
        <v>57</v>
      </c>
      <c r="AL198" s="184" t="s">
        <v>837</v>
      </c>
      <c r="AM198" s="184" t="s">
        <v>57</v>
      </c>
      <c r="AN198" s="184" t="s">
        <v>57</v>
      </c>
      <c r="AO198" s="184" t="s">
        <v>57</v>
      </c>
      <c r="AP198" s="184" t="s">
        <v>57</v>
      </c>
      <c r="AQ198" s="184" t="s">
        <v>57</v>
      </c>
      <c r="AR198" s="184" t="s">
        <v>57</v>
      </c>
      <c r="AS198" s="189" t="s">
        <v>795</v>
      </c>
      <c r="AT198" s="6"/>
      <c r="AU198" s="6"/>
      <c r="AV198" s="187" t="s">
        <v>39</v>
      </c>
      <c r="AW198" s="1" t="s">
        <v>32</v>
      </c>
      <c r="AX198" s="1" t="s">
        <v>344</v>
      </c>
      <c r="AY198" s="12" t="s">
        <v>344</v>
      </c>
      <c r="AZ198" s="185" t="s">
        <v>344</v>
      </c>
      <c r="BA198" s="273" t="s">
        <v>393</v>
      </c>
    </row>
    <row r="199" spans="1:53" ht="15.75">
      <c r="A199" s="1">
        <v>6072</v>
      </c>
      <c r="C199" s="1" t="s">
        <v>22</v>
      </c>
      <c r="E199" s="1" t="s">
        <v>128</v>
      </c>
      <c r="G199" s="310" t="s">
        <v>128</v>
      </c>
      <c r="I199" s="1" t="s">
        <v>34</v>
      </c>
      <c r="J199" s="1">
        <v>300</v>
      </c>
      <c r="K199" s="1" t="s">
        <v>96</v>
      </c>
      <c r="L199" s="1">
        <v>20</v>
      </c>
      <c r="M199" s="1" t="s">
        <v>123</v>
      </c>
      <c r="N199" s="1">
        <v>2</v>
      </c>
      <c r="O199" s="1" t="s">
        <v>27</v>
      </c>
      <c r="Q199" s="1" t="s">
        <v>28</v>
      </c>
      <c r="R199" s="1" t="s">
        <v>57</v>
      </c>
      <c r="S199" s="314">
        <v>18.73</v>
      </c>
      <c r="T199" s="12" t="s">
        <v>37</v>
      </c>
      <c r="U199" s="1">
        <f t="shared" si="6"/>
        <v>140056</v>
      </c>
      <c r="V199" s="1" t="s">
        <v>145</v>
      </c>
      <c r="W199" s="1">
        <v>40056</v>
      </c>
      <c r="X199" s="6" t="str">
        <f t="shared" si="7"/>
        <v>EFM PROFI-Ticket Luisenhospital für Auszubildende Preisstufe 3</v>
      </c>
      <c r="Y199" s="6"/>
      <c r="Z199" s="191" t="s">
        <v>146</v>
      </c>
      <c r="AA199" s="195" t="s">
        <v>39</v>
      </c>
      <c r="AB199" s="184" t="s">
        <v>57</v>
      </c>
      <c r="AC199" s="184" t="s">
        <v>57</v>
      </c>
      <c r="AD199" s="184" t="s">
        <v>57</v>
      </c>
      <c r="AE199" s="184" t="s">
        <v>57</v>
      </c>
      <c r="AF199" s="184" t="s">
        <v>57</v>
      </c>
      <c r="AG199" s="184" t="s">
        <v>57</v>
      </c>
      <c r="AH199" s="184" t="s">
        <v>57</v>
      </c>
      <c r="AI199" s="184" t="s">
        <v>57</v>
      </c>
      <c r="AJ199" s="184" t="s">
        <v>57</v>
      </c>
      <c r="AK199" s="184" t="s">
        <v>57</v>
      </c>
      <c r="AL199" s="184" t="s">
        <v>837</v>
      </c>
      <c r="AM199" s="184" t="s">
        <v>57</v>
      </c>
      <c r="AN199" s="184" t="s">
        <v>57</v>
      </c>
      <c r="AO199" s="184" t="s">
        <v>57</v>
      </c>
      <c r="AP199" s="184" t="s">
        <v>57</v>
      </c>
      <c r="AQ199" s="184" t="s">
        <v>57</v>
      </c>
      <c r="AR199" s="184" t="s">
        <v>57</v>
      </c>
      <c r="AS199" s="189" t="s">
        <v>795</v>
      </c>
      <c r="AT199" s="6"/>
      <c r="AU199" s="6"/>
      <c r="AV199" s="187" t="s">
        <v>39</v>
      </c>
      <c r="AW199" s="1" t="s">
        <v>32</v>
      </c>
      <c r="AX199" s="1" t="s">
        <v>344</v>
      </c>
      <c r="AY199" s="12" t="s">
        <v>344</v>
      </c>
      <c r="AZ199" s="185" t="s">
        <v>344</v>
      </c>
      <c r="BA199" s="273" t="s">
        <v>394</v>
      </c>
    </row>
    <row r="200" spans="1:53" ht="15.75">
      <c r="A200" s="1">
        <v>6072</v>
      </c>
      <c r="C200" s="1" t="s">
        <v>22</v>
      </c>
      <c r="E200" s="1" t="s">
        <v>128</v>
      </c>
      <c r="G200" s="310" t="s">
        <v>128</v>
      </c>
      <c r="I200" s="1" t="s">
        <v>34</v>
      </c>
      <c r="J200" s="1">
        <v>400</v>
      </c>
      <c r="K200" s="1" t="s">
        <v>42</v>
      </c>
      <c r="L200" s="1">
        <v>20</v>
      </c>
      <c r="M200" s="1" t="s">
        <v>123</v>
      </c>
      <c r="N200" s="1">
        <v>2</v>
      </c>
      <c r="O200" s="1" t="s">
        <v>27</v>
      </c>
      <c r="Q200" s="1" t="s">
        <v>28</v>
      </c>
      <c r="R200" s="1">
        <v>389020</v>
      </c>
      <c r="S200" s="314">
        <v>18.73</v>
      </c>
      <c r="T200" s="12" t="s">
        <v>37</v>
      </c>
      <c r="U200" s="1">
        <f t="shared" si="6"/>
        <v>140057</v>
      </c>
      <c r="V200" s="1" t="s">
        <v>147</v>
      </c>
      <c r="W200" s="1">
        <v>40057</v>
      </c>
      <c r="X200" s="6" t="str">
        <f t="shared" si="7"/>
        <v>EFM PROFI-Ticket Luisenhospital für Auszubildende Preisstufe 4</v>
      </c>
      <c r="Y200" s="6"/>
      <c r="Z200" s="191" t="s">
        <v>148</v>
      </c>
      <c r="AA200" s="195" t="s">
        <v>39</v>
      </c>
      <c r="AB200" s="184" t="s">
        <v>57</v>
      </c>
      <c r="AC200" s="184" t="s">
        <v>57</v>
      </c>
      <c r="AD200" s="184" t="s">
        <v>57</v>
      </c>
      <c r="AE200" s="184" t="s">
        <v>57</v>
      </c>
      <c r="AF200" s="184" t="s">
        <v>57</v>
      </c>
      <c r="AG200" s="184" t="s">
        <v>57</v>
      </c>
      <c r="AH200" s="184" t="s">
        <v>57</v>
      </c>
      <c r="AI200" s="184" t="s">
        <v>57</v>
      </c>
      <c r="AJ200" s="184" t="s">
        <v>57</v>
      </c>
      <c r="AK200" s="184" t="s">
        <v>57</v>
      </c>
      <c r="AL200" s="184" t="s">
        <v>837</v>
      </c>
      <c r="AM200" s="184" t="s">
        <v>57</v>
      </c>
      <c r="AN200" s="184" t="s">
        <v>57</v>
      </c>
      <c r="AO200" s="184" t="s">
        <v>57</v>
      </c>
      <c r="AP200" s="184" t="s">
        <v>57</v>
      </c>
      <c r="AQ200" s="184" t="s">
        <v>57</v>
      </c>
      <c r="AR200" s="184" t="s">
        <v>57</v>
      </c>
      <c r="AS200" s="189" t="s">
        <v>795</v>
      </c>
      <c r="AT200" s="6"/>
      <c r="AU200" s="6"/>
      <c r="AV200" s="187" t="s">
        <v>39</v>
      </c>
      <c r="AW200" s="1" t="s">
        <v>32</v>
      </c>
      <c r="AX200" s="1" t="s">
        <v>344</v>
      </c>
      <c r="AY200" s="12" t="s">
        <v>344</v>
      </c>
      <c r="AZ200" s="185" t="s">
        <v>344</v>
      </c>
      <c r="BA200" s="273" t="s">
        <v>395</v>
      </c>
    </row>
    <row r="201" spans="1:53" ht="15.75">
      <c r="A201" s="1">
        <v>6072</v>
      </c>
      <c r="C201" s="1" t="s">
        <v>22</v>
      </c>
      <c r="E201" s="1" t="s">
        <v>23</v>
      </c>
      <c r="G201" s="310" t="s">
        <v>1766</v>
      </c>
      <c r="I201" s="1" t="s">
        <v>34</v>
      </c>
      <c r="J201" s="1">
        <v>110</v>
      </c>
      <c r="K201" s="1" t="s">
        <v>82</v>
      </c>
      <c r="L201" s="1">
        <v>1</v>
      </c>
      <c r="M201" s="1" t="s">
        <v>1136</v>
      </c>
      <c r="N201" s="1">
        <v>2</v>
      </c>
      <c r="O201" s="1" t="s">
        <v>27</v>
      </c>
      <c r="Q201" s="1" t="s">
        <v>28</v>
      </c>
      <c r="R201" s="1" t="s">
        <v>57</v>
      </c>
      <c r="S201" s="314">
        <v>51.08</v>
      </c>
      <c r="T201" s="12" t="s">
        <v>37</v>
      </c>
      <c r="U201" s="1">
        <f t="shared" si="6"/>
        <v>140090</v>
      </c>
      <c r="V201" s="1" t="s">
        <v>1640</v>
      </c>
      <c r="W201" s="1">
        <v>40090</v>
      </c>
      <c r="X201" s="6" t="str">
        <f t="shared" si="7"/>
        <v>EFM Monats-ABO persönlich Preisstufe 1A</v>
      </c>
      <c r="Y201" s="6"/>
      <c r="Z201" s="191" t="s">
        <v>161</v>
      </c>
      <c r="AA201" s="195" t="s">
        <v>39</v>
      </c>
      <c r="AB201" s="184" t="s">
        <v>57</v>
      </c>
      <c r="AC201" s="184" t="s">
        <v>837</v>
      </c>
      <c r="AD201" s="184" t="s">
        <v>57</v>
      </c>
      <c r="AE201" s="184" t="s">
        <v>57</v>
      </c>
      <c r="AF201" s="184" t="s">
        <v>57</v>
      </c>
      <c r="AG201" s="184" t="s">
        <v>57</v>
      </c>
      <c r="AH201" s="184" t="s">
        <v>57</v>
      </c>
      <c r="AI201" s="184" t="s">
        <v>57</v>
      </c>
      <c r="AJ201" s="184" t="s">
        <v>57</v>
      </c>
      <c r="AK201" s="184" t="s">
        <v>837</v>
      </c>
      <c r="AL201" s="184" t="s">
        <v>57</v>
      </c>
      <c r="AM201" s="184" t="s">
        <v>837</v>
      </c>
      <c r="AN201" s="184" t="s">
        <v>837</v>
      </c>
      <c r="AO201" s="184" t="s">
        <v>837</v>
      </c>
      <c r="AP201" s="184" t="s">
        <v>57</v>
      </c>
      <c r="AQ201" s="184" t="s">
        <v>57</v>
      </c>
      <c r="AR201" s="184" t="s">
        <v>57</v>
      </c>
      <c r="AS201" s="189" t="s">
        <v>700</v>
      </c>
      <c r="AT201" s="6"/>
      <c r="AU201" s="6" t="s">
        <v>162</v>
      </c>
      <c r="AV201" s="187" t="s">
        <v>39</v>
      </c>
      <c r="AW201" s="1" t="s">
        <v>32</v>
      </c>
      <c r="AX201" s="1" t="s">
        <v>345</v>
      </c>
      <c r="AY201" s="12">
        <v>57.3</v>
      </c>
      <c r="AZ201" s="185">
        <f t="shared" ref="AZ201:AZ231" si="8">AY201-S201</f>
        <v>6.2199999999999989</v>
      </c>
      <c r="BA201" s="273" t="s">
        <v>396</v>
      </c>
    </row>
    <row r="202" spans="1:53" ht="15.75">
      <c r="A202" s="1">
        <v>6072</v>
      </c>
      <c r="C202" s="1" t="s">
        <v>22</v>
      </c>
      <c r="E202" s="1" t="s">
        <v>23</v>
      </c>
      <c r="G202" s="310" t="s">
        <v>1766</v>
      </c>
      <c r="I202" s="1" t="s">
        <v>34</v>
      </c>
      <c r="J202" s="1">
        <v>120</v>
      </c>
      <c r="K202" s="1" t="s">
        <v>87</v>
      </c>
      <c r="L202" s="1">
        <v>1</v>
      </c>
      <c r="M202" s="1" t="s">
        <v>1136</v>
      </c>
      <c r="N202" s="1">
        <v>2</v>
      </c>
      <c r="O202" s="1" t="s">
        <v>27</v>
      </c>
      <c r="Q202" s="1" t="s">
        <v>28</v>
      </c>
      <c r="R202" s="1" t="s">
        <v>57</v>
      </c>
      <c r="S202" s="314">
        <v>58.18</v>
      </c>
      <c r="T202" s="12" t="s">
        <v>37</v>
      </c>
      <c r="U202" s="1">
        <f t="shared" si="6"/>
        <v>140091</v>
      </c>
      <c r="V202" s="1" t="s">
        <v>1641</v>
      </c>
      <c r="W202" s="1">
        <v>40091</v>
      </c>
      <c r="X202" s="6" t="str">
        <f t="shared" si="7"/>
        <v>EFM Monats-ABO persönlich Preisstufe 1B</v>
      </c>
      <c r="Y202" s="6"/>
      <c r="Z202" s="191" t="s">
        <v>163</v>
      </c>
      <c r="AA202" s="195" t="s">
        <v>39</v>
      </c>
      <c r="AB202" s="184" t="s">
        <v>57</v>
      </c>
      <c r="AC202" s="184" t="s">
        <v>837</v>
      </c>
      <c r="AD202" s="184" t="s">
        <v>57</v>
      </c>
      <c r="AE202" s="184" t="s">
        <v>57</v>
      </c>
      <c r="AF202" s="184" t="s">
        <v>57</v>
      </c>
      <c r="AG202" s="184" t="s">
        <v>57</v>
      </c>
      <c r="AH202" s="184" t="s">
        <v>57</v>
      </c>
      <c r="AI202" s="184" t="s">
        <v>57</v>
      </c>
      <c r="AJ202" s="184" t="s">
        <v>57</v>
      </c>
      <c r="AK202" s="184" t="s">
        <v>837</v>
      </c>
      <c r="AL202" s="184" t="s">
        <v>57</v>
      </c>
      <c r="AM202" s="184" t="s">
        <v>837</v>
      </c>
      <c r="AN202" s="184" t="s">
        <v>837</v>
      </c>
      <c r="AO202" s="184" t="s">
        <v>837</v>
      </c>
      <c r="AP202" s="184" t="s">
        <v>57</v>
      </c>
      <c r="AQ202" s="184" t="s">
        <v>57</v>
      </c>
      <c r="AR202" s="184" t="s">
        <v>57</v>
      </c>
      <c r="AS202" s="189" t="s">
        <v>700</v>
      </c>
      <c r="AT202" s="6"/>
      <c r="AU202" s="6" t="s">
        <v>162</v>
      </c>
      <c r="AV202" s="187" t="s">
        <v>39</v>
      </c>
      <c r="AW202" s="1" t="s">
        <v>32</v>
      </c>
      <c r="AX202" s="1" t="s">
        <v>346</v>
      </c>
      <c r="AY202" s="12">
        <v>65.5</v>
      </c>
      <c r="AZ202" s="185">
        <f t="shared" si="8"/>
        <v>7.32</v>
      </c>
      <c r="BA202" s="273" t="s">
        <v>397</v>
      </c>
    </row>
    <row r="203" spans="1:53" ht="15.75">
      <c r="A203" s="1">
        <v>6072</v>
      </c>
      <c r="C203" s="1" t="s">
        <v>22</v>
      </c>
      <c r="E203" s="1" t="s">
        <v>23</v>
      </c>
      <c r="G203" s="310" t="s">
        <v>1766</v>
      </c>
      <c r="I203" s="1" t="s">
        <v>34</v>
      </c>
      <c r="J203" s="1">
        <v>130</v>
      </c>
      <c r="K203" s="1" t="s">
        <v>90</v>
      </c>
      <c r="L203" s="1">
        <v>1</v>
      </c>
      <c r="M203" s="1" t="s">
        <v>1136</v>
      </c>
      <c r="N203" s="1">
        <v>2</v>
      </c>
      <c r="O203" s="1" t="s">
        <v>27</v>
      </c>
      <c r="Q203" s="1" t="s">
        <v>28</v>
      </c>
      <c r="R203" s="1" t="s">
        <v>57</v>
      </c>
      <c r="S203" s="314">
        <v>61.26</v>
      </c>
      <c r="T203" s="12" t="s">
        <v>37</v>
      </c>
      <c r="U203" s="1">
        <f t="shared" si="6"/>
        <v>140092</v>
      </c>
      <c r="V203" s="1" t="s">
        <v>1642</v>
      </c>
      <c r="W203" s="1">
        <v>40092</v>
      </c>
      <c r="X203" s="6" t="str">
        <f t="shared" si="7"/>
        <v>EFM Monats-ABO persönlich Preisstufe 1C</v>
      </c>
      <c r="Y203" s="6"/>
      <c r="Z203" s="191" t="s">
        <v>164</v>
      </c>
      <c r="AA203" s="195" t="s">
        <v>39</v>
      </c>
      <c r="AB203" s="184" t="s">
        <v>57</v>
      </c>
      <c r="AC203" s="184" t="s">
        <v>837</v>
      </c>
      <c r="AD203" s="184" t="s">
        <v>57</v>
      </c>
      <c r="AE203" s="184" t="s">
        <v>57</v>
      </c>
      <c r="AF203" s="184" t="s">
        <v>57</v>
      </c>
      <c r="AG203" s="184" t="s">
        <v>57</v>
      </c>
      <c r="AH203" s="184" t="s">
        <v>57</v>
      </c>
      <c r="AI203" s="184" t="s">
        <v>57</v>
      </c>
      <c r="AJ203" s="184" t="s">
        <v>57</v>
      </c>
      <c r="AK203" s="184" t="s">
        <v>837</v>
      </c>
      <c r="AL203" s="184" t="s">
        <v>57</v>
      </c>
      <c r="AM203" s="184" t="s">
        <v>837</v>
      </c>
      <c r="AN203" s="184" t="s">
        <v>837</v>
      </c>
      <c r="AO203" s="184" t="s">
        <v>837</v>
      </c>
      <c r="AP203" s="184" t="s">
        <v>57</v>
      </c>
      <c r="AQ203" s="184" t="s">
        <v>57</v>
      </c>
      <c r="AR203" s="184" t="s">
        <v>57</v>
      </c>
      <c r="AS203" s="189" t="s">
        <v>700</v>
      </c>
      <c r="AT203" s="6"/>
      <c r="AU203" s="6" t="s">
        <v>162</v>
      </c>
      <c r="AV203" s="187" t="s">
        <v>39</v>
      </c>
      <c r="AW203" s="1" t="s">
        <v>32</v>
      </c>
      <c r="AX203" s="1" t="s">
        <v>347</v>
      </c>
      <c r="AY203" s="12">
        <v>68.900000000000006</v>
      </c>
      <c r="AZ203" s="185">
        <f t="shared" si="8"/>
        <v>7.6400000000000077</v>
      </c>
      <c r="BA203" s="273" t="s">
        <v>398</v>
      </c>
    </row>
    <row r="204" spans="1:53" ht="15.75">
      <c r="A204" s="1">
        <v>6072</v>
      </c>
      <c r="C204" s="1" t="s">
        <v>22</v>
      </c>
      <c r="E204" s="1" t="s">
        <v>23</v>
      </c>
      <c r="G204" s="310" t="s">
        <v>1766</v>
      </c>
      <c r="I204" s="1" t="s">
        <v>34</v>
      </c>
      <c r="J204" s="1">
        <v>200</v>
      </c>
      <c r="K204" s="1" t="s">
        <v>93</v>
      </c>
      <c r="L204" s="1">
        <v>1</v>
      </c>
      <c r="M204" s="1" t="s">
        <v>1136</v>
      </c>
      <c r="N204" s="1">
        <v>2</v>
      </c>
      <c r="O204" s="1" t="s">
        <v>27</v>
      </c>
      <c r="Q204" s="1" t="s">
        <v>28</v>
      </c>
      <c r="R204" s="1" t="s">
        <v>57</v>
      </c>
      <c r="S204" s="314">
        <v>83.59</v>
      </c>
      <c r="T204" s="12" t="s">
        <v>37</v>
      </c>
      <c r="U204" s="1">
        <f t="shared" si="6"/>
        <v>140093</v>
      </c>
      <c r="V204" s="1" t="s">
        <v>1643</v>
      </c>
      <c r="W204" s="1">
        <v>40093</v>
      </c>
      <c r="X204" s="6" t="str">
        <f t="shared" si="7"/>
        <v>EFM Monats-ABO persönlich Preisstufe 2</v>
      </c>
      <c r="Y204" s="6"/>
      <c r="Z204" s="191" t="s">
        <v>165</v>
      </c>
      <c r="AA204" s="195" t="s">
        <v>39</v>
      </c>
      <c r="AB204" s="184" t="s">
        <v>57</v>
      </c>
      <c r="AC204" s="184" t="s">
        <v>837</v>
      </c>
      <c r="AD204" s="184" t="s">
        <v>57</v>
      </c>
      <c r="AE204" s="184" t="s">
        <v>57</v>
      </c>
      <c r="AF204" s="184" t="s">
        <v>57</v>
      </c>
      <c r="AG204" s="184" t="s">
        <v>57</v>
      </c>
      <c r="AH204" s="184" t="s">
        <v>57</v>
      </c>
      <c r="AI204" s="184" t="s">
        <v>57</v>
      </c>
      <c r="AJ204" s="184" t="s">
        <v>57</v>
      </c>
      <c r="AK204" s="184" t="s">
        <v>837</v>
      </c>
      <c r="AL204" s="184" t="s">
        <v>57</v>
      </c>
      <c r="AM204" s="184" t="s">
        <v>837</v>
      </c>
      <c r="AN204" s="184" t="s">
        <v>837</v>
      </c>
      <c r="AO204" s="184" t="s">
        <v>837</v>
      </c>
      <c r="AP204" s="184" t="s">
        <v>57</v>
      </c>
      <c r="AQ204" s="184" t="s">
        <v>57</v>
      </c>
      <c r="AR204" s="184" t="s">
        <v>57</v>
      </c>
      <c r="AS204" s="189" t="s">
        <v>700</v>
      </c>
      <c r="AT204" s="6"/>
      <c r="AU204" s="6" t="s">
        <v>162</v>
      </c>
      <c r="AV204" s="187" t="s">
        <v>39</v>
      </c>
      <c r="AW204" s="1" t="s">
        <v>32</v>
      </c>
      <c r="AX204" s="1" t="s">
        <v>354</v>
      </c>
      <c r="AY204" s="12">
        <v>93.4</v>
      </c>
      <c r="AZ204" s="185">
        <f t="shared" si="8"/>
        <v>9.8100000000000023</v>
      </c>
      <c r="BA204" s="273" t="s">
        <v>399</v>
      </c>
    </row>
    <row r="205" spans="1:53" ht="15.75">
      <c r="A205" s="1">
        <v>6072</v>
      </c>
      <c r="C205" s="1" t="s">
        <v>22</v>
      </c>
      <c r="E205" s="1" t="s">
        <v>23</v>
      </c>
      <c r="G205" s="310" t="s">
        <v>1766</v>
      </c>
      <c r="I205" s="1" t="s">
        <v>34</v>
      </c>
      <c r="J205" s="1">
        <v>300</v>
      </c>
      <c r="K205" s="1" t="s">
        <v>96</v>
      </c>
      <c r="L205" s="1">
        <v>1</v>
      </c>
      <c r="M205" s="1" t="s">
        <v>1136</v>
      </c>
      <c r="N205" s="1">
        <v>2</v>
      </c>
      <c r="O205" s="1" t="s">
        <v>27</v>
      </c>
      <c r="Q205" s="1" t="s">
        <v>28</v>
      </c>
      <c r="R205" s="1" t="s">
        <v>57</v>
      </c>
      <c r="S205" s="314">
        <v>117.38</v>
      </c>
      <c r="T205" s="12" t="s">
        <v>37</v>
      </c>
      <c r="U205" s="1">
        <f t="shared" si="6"/>
        <v>140094</v>
      </c>
      <c r="V205" s="1" t="s">
        <v>1644</v>
      </c>
      <c r="W205" s="1">
        <v>40094</v>
      </c>
      <c r="X205" s="6" t="str">
        <f t="shared" si="7"/>
        <v>EFM Monats-ABO persönlich Preisstufe 3</v>
      </c>
      <c r="Y205" s="6"/>
      <c r="Z205" s="191" t="s">
        <v>166</v>
      </c>
      <c r="AA205" s="195" t="s">
        <v>39</v>
      </c>
      <c r="AB205" s="184" t="s">
        <v>57</v>
      </c>
      <c r="AC205" s="184" t="s">
        <v>837</v>
      </c>
      <c r="AD205" s="184" t="s">
        <v>57</v>
      </c>
      <c r="AE205" s="184" t="s">
        <v>57</v>
      </c>
      <c r="AF205" s="184" t="s">
        <v>57</v>
      </c>
      <c r="AG205" s="184" t="s">
        <v>57</v>
      </c>
      <c r="AH205" s="184" t="s">
        <v>57</v>
      </c>
      <c r="AI205" s="184" t="s">
        <v>57</v>
      </c>
      <c r="AJ205" s="184" t="s">
        <v>57</v>
      </c>
      <c r="AK205" s="184" t="s">
        <v>837</v>
      </c>
      <c r="AL205" s="184" t="s">
        <v>57</v>
      </c>
      <c r="AM205" s="184" t="s">
        <v>837</v>
      </c>
      <c r="AN205" s="184" t="s">
        <v>837</v>
      </c>
      <c r="AO205" s="184" t="s">
        <v>837</v>
      </c>
      <c r="AP205" s="184" t="s">
        <v>57</v>
      </c>
      <c r="AQ205" s="184" t="s">
        <v>57</v>
      </c>
      <c r="AR205" s="184" t="s">
        <v>57</v>
      </c>
      <c r="AS205" s="189" t="s">
        <v>700</v>
      </c>
      <c r="AT205" s="6"/>
      <c r="AU205" s="6" t="s">
        <v>162</v>
      </c>
      <c r="AV205" s="187" t="s">
        <v>39</v>
      </c>
      <c r="AW205" s="1" t="s">
        <v>32</v>
      </c>
      <c r="AX205" s="1" t="s">
        <v>355</v>
      </c>
      <c r="AY205" s="12">
        <v>131</v>
      </c>
      <c r="AZ205" s="185">
        <f t="shared" si="8"/>
        <v>13.620000000000005</v>
      </c>
      <c r="BA205" s="273" t="s">
        <v>400</v>
      </c>
    </row>
    <row r="206" spans="1:53" ht="15.75">
      <c r="A206" s="1">
        <v>6072</v>
      </c>
      <c r="C206" s="1" t="s">
        <v>22</v>
      </c>
      <c r="E206" s="1" t="s">
        <v>23</v>
      </c>
      <c r="G206" s="310" t="s">
        <v>1766</v>
      </c>
      <c r="I206" s="1" t="s">
        <v>34</v>
      </c>
      <c r="J206" s="1">
        <v>480</v>
      </c>
      <c r="K206" s="1" t="s">
        <v>35</v>
      </c>
      <c r="L206" s="1">
        <v>1</v>
      </c>
      <c r="M206" s="1" t="s">
        <v>1136</v>
      </c>
      <c r="N206" s="1">
        <v>2</v>
      </c>
      <c r="O206" s="1" t="s">
        <v>27</v>
      </c>
      <c r="Q206" s="1" t="s">
        <v>28</v>
      </c>
      <c r="R206" s="1">
        <v>389010</v>
      </c>
      <c r="S206" s="314">
        <v>159.56</v>
      </c>
      <c r="T206" s="12" t="s">
        <v>37</v>
      </c>
      <c r="U206" s="1">
        <f t="shared" si="6"/>
        <v>140095</v>
      </c>
      <c r="V206" s="1" t="s">
        <v>1645</v>
      </c>
      <c r="W206" s="1">
        <v>40095</v>
      </c>
      <c r="X206" s="6" t="str">
        <f t="shared" si="7"/>
        <v>EFM Monats-ABO persönlich Preisstufe 4</v>
      </c>
      <c r="Y206" s="6"/>
      <c r="Z206" s="191" t="s">
        <v>167</v>
      </c>
      <c r="AA206" s="195" t="s">
        <v>39</v>
      </c>
      <c r="AB206" s="184" t="s">
        <v>57</v>
      </c>
      <c r="AC206" s="184" t="s">
        <v>837</v>
      </c>
      <c r="AD206" s="184" t="s">
        <v>57</v>
      </c>
      <c r="AE206" s="184" t="s">
        <v>57</v>
      </c>
      <c r="AF206" s="184" t="s">
        <v>57</v>
      </c>
      <c r="AG206" s="184" t="s">
        <v>57</v>
      </c>
      <c r="AH206" s="184" t="s">
        <v>57</v>
      </c>
      <c r="AI206" s="184" t="s">
        <v>57</v>
      </c>
      <c r="AJ206" s="184" t="s">
        <v>57</v>
      </c>
      <c r="AK206" s="184" t="s">
        <v>837</v>
      </c>
      <c r="AL206" s="184" t="s">
        <v>57</v>
      </c>
      <c r="AM206" s="184" t="s">
        <v>57</v>
      </c>
      <c r="AN206" s="184" t="s">
        <v>837</v>
      </c>
      <c r="AO206" s="184" t="s">
        <v>837</v>
      </c>
      <c r="AP206" s="184" t="s">
        <v>57</v>
      </c>
      <c r="AQ206" s="184" t="s">
        <v>57</v>
      </c>
      <c r="AR206" s="184" t="s">
        <v>57</v>
      </c>
      <c r="AS206" s="189" t="s">
        <v>700</v>
      </c>
      <c r="AT206" s="6"/>
      <c r="AU206" s="6" t="s">
        <v>162</v>
      </c>
      <c r="AV206" s="187" t="s">
        <v>39</v>
      </c>
      <c r="AW206" s="1" t="s">
        <v>32</v>
      </c>
      <c r="AX206" s="1" t="s">
        <v>356</v>
      </c>
      <c r="AY206" s="12">
        <v>179.9</v>
      </c>
      <c r="AZ206" s="185">
        <f t="shared" si="8"/>
        <v>20.340000000000003</v>
      </c>
      <c r="BA206" s="273" t="s">
        <v>401</v>
      </c>
    </row>
    <row r="207" spans="1:53" ht="15.75">
      <c r="A207" s="1">
        <v>6072</v>
      </c>
      <c r="C207" s="1" t="s">
        <v>22</v>
      </c>
      <c r="E207" s="1" t="s">
        <v>23</v>
      </c>
      <c r="G207" s="310" t="s">
        <v>1766</v>
      </c>
      <c r="I207" s="1" t="s">
        <v>34</v>
      </c>
      <c r="J207" s="1">
        <v>110</v>
      </c>
      <c r="K207" s="1" t="s">
        <v>82</v>
      </c>
      <c r="L207" s="1">
        <v>1</v>
      </c>
      <c r="M207" s="1" t="s">
        <v>1136</v>
      </c>
      <c r="N207" s="1">
        <v>2</v>
      </c>
      <c r="O207" s="1" t="s">
        <v>27</v>
      </c>
      <c r="Q207" s="1" t="s">
        <v>168</v>
      </c>
      <c r="R207" s="1" t="s">
        <v>57</v>
      </c>
      <c r="S207" s="314">
        <v>51.08</v>
      </c>
      <c r="T207" s="12" t="s">
        <v>37</v>
      </c>
      <c r="U207" s="1">
        <f t="shared" si="6"/>
        <v>140097</v>
      </c>
      <c r="V207" s="1" t="s">
        <v>1646</v>
      </c>
      <c r="W207" s="1">
        <v>40097</v>
      </c>
      <c r="X207" s="6" t="str">
        <f t="shared" si="7"/>
        <v>EFM Monats-ABO übertragbar Preisstufe 1A</v>
      </c>
      <c r="Y207" s="6"/>
      <c r="Z207" s="191" t="s">
        <v>169</v>
      </c>
      <c r="AA207" s="195" t="s">
        <v>39</v>
      </c>
      <c r="AB207" s="184" t="s">
        <v>57</v>
      </c>
      <c r="AC207" s="184" t="s">
        <v>837</v>
      </c>
      <c r="AD207" s="184" t="s">
        <v>57</v>
      </c>
      <c r="AE207" s="184" t="s">
        <v>57</v>
      </c>
      <c r="AF207" s="184" t="s">
        <v>57</v>
      </c>
      <c r="AG207" s="184" t="s">
        <v>57</v>
      </c>
      <c r="AH207" s="184" t="s">
        <v>57</v>
      </c>
      <c r="AI207" s="184" t="s">
        <v>57</v>
      </c>
      <c r="AJ207" s="184" t="s">
        <v>57</v>
      </c>
      <c r="AK207" s="184" t="s">
        <v>837</v>
      </c>
      <c r="AL207" s="184" t="s">
        <v>57</v>
      </c>
      <c r="AM207" s="184" t="s">
        <v>837</v>
      </c>
      <c r="AN207" s="184" t="s">
        <v>837</v>
      </c>
      <c r="AO207" s="184" t="s">
        <v>837</v>
      </c>
      <c r="AP207" s="184" t="s">
        <v>57</v>
      </c>
      <c r="AQ207" s="184" t="s">
        <v>57</v>
      </c>
      <c r="AR207" s="184" t="s">
        <v>57</v>
      </c>
      <c r="AS207" s="189"/>
      <c r="AT207" s="6"/>
      <c r="AU207" s="6" t="s">
        <v>162</v>
      </c>
      <c r="AV207" s="187" t="s">
        <v>39</v>
      </c>
      <c r="AW207" s="1" t="s">
        <v>32</v>
      </c>
      <c r="AX207" s="1" t="s">
        <v>348</v>
      </c>
      <c r="AY207" s="12">
        <v>57.3</v>
      </c>
      <c r="AZ207" s="185">
        <f t="shared" si="8"/>
        <v>6.2199999999999989</v>
      </c>
      <c r="BA207" s="273" t="s">
        <v>402</v>
      </c>
    </row>
    <row r="208" spans="1:53" ht="15.75">
      <c r="A208" s="1">
        <v>6072</v>
      </c>
      <c r="C208" s="1" t="s">
        <v>22</v>
      </c>
      <c r="E208" s="1" t="s">
        <v>23</v>
      </c>
      <c r="G208" s="310" t="s">
        <v>1766</v>
      </c>
      <c r="I208" s="1" t="s">
        <v>34</v>
      </c>
      <c r="J208" s="1">
        <v>120</v>
      </c>
      <c r="K208" s="1" t="s">
        <v>87</v>
      </c>
      <c r="L208" s="1">
        <v>1</v>
      </c>
      <c r="M208" s="1" t="s">
        <v>1136</v>
      </c>
      <c r="N208" s="1">
        <v>2</v>
      </c>
      <c r="O208" s="1" t="s">
        <v>27</v>
      </c>
      <c r="Q208" s="1" t="s">
        <v>168</v>
      </c>
      <c r="R208" s="1" t="s">
        <v>57</v>
      </c>
      <c r="S208" s="314">
        <v>58.18</v>
      </c>
      <c r="T208" s="12" t="s">
        <v>37</v>
      </c>
      <c r="U208" s="1">
        <f t="shared" si="6"/>
        <v>140098</v>
      </c>
      <c r="V208" s="1" t="s">
        <v>1647</v>
      </c>
      <c r="W208" s="1">
        <v>40098</v>
      </c>
      <c r="X208" s="6" t="str">
        <f t="shared" si="7"/>
        <v>EFM Monats-ABO übertragbar Preisstufe 1B</v>
      </c>
      <c r="Y208" s="6"/>
      <c r="Z208" s="191" t="s">
        <v>170</v>
      </c>
      <c r="AA208" s="195" t="s">
        <v>39</v>
      </c>
      <c r="AB208" s="184" t="s">
        <v>57</v>
      </c>
      <c r="AC208" s="184" t="s">
        <v>837</v>
      </c>
      <c r="AD208" s="184" t="s">
        <v>57</v>
      </c>
      <c r="AE208" s="184" t="s">
        <v>57</v>
      </c>
      <c r="AF208" s="184" t="s">
        <v>57</v>
      </c>
      <c r="AG208" s="184" t="s">
        <v>57</v>
      </c>
      <c r="AH208" s="184" t="s">
        <v>57</v>
      </c>
      <c r="AI208" s="184" t="s">
        <v>57</v>
      </c>
      <c r="AJ208" s="184" t="s">
        <v>57</v>
      </c>
      <c r="AK208" s="184" t="s">
        <v>837</v>
      </c>
      <c r="AL208" s="184" t="s">
        <v>57</v>
      </c>
      <c r="AM208" s="184" t="s">
        <v>837</v>
      </c>
      <c r="AN208" s="184" t="s">
        <v>837</v>
      </c>
      <c r="AO208" s="184" t="s">
        <v>837</v>
      </c>
      <c r="AP208" s="184" t="s">
        <v>57</v>
      </c>
      <c r="AQ208" s="184" t="s">
        <v>57</v>
      </c>
      <c r="AR208" s="184" t="s">
        <v>57</v>
      </c>
      <c r="AS208" s="189"/>
      <c r="AT208" s="6"/>
      <c r="AU208" s="6" t="s">
        <v>162</v>
      </c>
      <c r="AV208" s="187" t="s">
        <v>39</v>
      </c>
      <c r="AW208" s="1" t="s">
        <v>32</v>
      </c>
      <c r="AX208" s="1" t="s">
        <v>349</v>
      </c>
      <c r="AY208" s="12">
        <v>65.5</v>
      </c>
      <c r="AZ208" s="185">
        <f t="shared" si="8"/>
        <v>7.32</v>
      </c>
      <c r="BA208" s="273" t="s">
        <v>403</v>
      </c>
    </row>
    <row r="209" spans="1:53" ht="15.75">
      <c r="A209" s="1">
        <v>6072</v>
      </c>
      <c r="C209" s="1" t="s">
        <v>22</v>
      </c>
      <c r="E209" s="1" t="s">
        <v>23</v>
      </c>
      <c r="G209" s="310" t="s">
        <v>1766</v>
      </c>
      <c r="I209" s="1" t="s">
        <v>34</v>
      </c>
      <c r="J209" s="1">
        <v>130</v>
      </c>
      <c r="K209" s="1" t="s">
        <v>90</v>
      </c>
      <c r="L209" s="1">
        <v>1</v>
      </c>
      <c r="M209" s="1" t="s">
        <v>1136</v>
      </c>
      <c r="N209" s="1">
        <v>2</v>
      </c>
      <c r="O209" s="1" t="s">
        <v>27</v>
      </c>
      <c r="Q209" s="1" t="s">
        <v>168</v>
      </c>
      <c r="R209" s="1" t="s">
        <v>57</v>
      </c>
      <c r="S209" s="314">
        <v>61.26</v>
      </c>
      <c r="T209" s="12" t="s">
        <v>37</v>
      </c>
      <c r="U209" s="1">
        <f t="shared" si="6"/>
        <v>140099</v>
      </c>
      <c r="V209" s="1" t="s">
        <v>1648</v>
      </c>
      <c r="W209" s="1">
        <v>40099</v>
      </c>
      <c r="X209" s="6" t="str">
        <f t="shared" si="7"/>
        <v>EFM Monats-ABO übertragbar Preisstufe 1C</v>
      </c>
      <c r="Y209" s="6"/>
      <c r="Z209" s="191" t="s">
        <v>171</v>
      </c>
      <c r="AA209" s="195" t="s">
        <v>39</v>
      </c>
      <c r="AB209" s="184" t="s">
        <v>57</v>
      </c>
      <c r="AC209" s="184" t="s">
        <v>837</v>
      </c>
      <c r="AD209" s="184" t="s">
        <v>57</v>
      </c>
      <c r="AE209" s="184" t="s">
        <v>57</v>
      </c>
      <c r="AF209" s="184" t="s">
        <v>57</v>
      </c>
      <c r="AG209" s="184" t="s">
        <v>57</v>
      </c>
      <c r="AH209" s="184" t="s">
        <v>57</v>
      </c>
      <c r="AI209" s="184" t="s">
        <v>57</v>
      </c>
      <c r="AJ209" s="184" t="s">
        <v>57</v>
      </c>
      <c r="AK209" s="184" t="s">
        <v>837</v>
      </c>
      <c r="AL209" s="184" t="s">
        <v>57</v>
      </c>
      <c r="AM209" s="184" t="s">
        <v>837</v>
      </c>
      <c r="AN209" s="184" t="s">
        <v>837</v>
      </c>
      <c r="AO209" s="184" t="s">
        <v>837</v>
      </c>
      <c r="AP209" s="184" t="s">
        <v>57</v>
      </c>
      <c r="AQ209" s="184" t="s">
        <v>57</v>
      </c>
      <c r="AR209" s="184" t="s">
        <v>57</v>
      </c>
      <c r="AS209" s="189"/>
      <c r="AT209" s="6"/>
      <c r="AU209" s="6" t="s">
        <v>162</v>
      </c>
      <c r="AV209" s="187" t="s">
        <v>39</v>
      </c>
      <c r="AW209" s="1" t="s">
        <v>32</v>
      </c>
      <c r="AX209" s="1" t="s">
        <v>350</v>
      </c>
      <c r="AY209" s="12">
        <v>68.900000000000006</v>
      </c>
      <c r="AZ209" s="185">
        <f t="shared" si="8"/>
        <v>7.6400000000000077</v>
      </c>
      <c r="BA209" s="273" t="s">
        <v>404</v>
      </c>
    </row>
    <row r="210" spans="1:53" ht="15.75">
      <c r="A210" s="1">
        <v>6072</v>
      </c>
      <c r="C210" s="1" t="s">
        <v>22</v>
      </c>
      <c r="E210" s="1" t="s">
        <v>23</v>
      </c>
      <c r="G210" s="310" t="s">
        <v>1766</v>
      </c>
      <c r="I210" s="1" t="s">
        <v>34</v>
      </c>
      <c r="J210" s="1">
        <v>200</v>
      </c>
      <c r="K210" s="1" t="s">
        <v>93</v>
      </c>
      <c r="L210" s="1">
        <v>1</v>
      </c>
      <c r="M210" s="1" t="s">
        <v>1136</v>
      </c>
      <c r="N210" s="1">
        <v>2</v>
      </c>
      <c r="O210" s="1" t="s">
        <v>27</v>
      </c>
      <c r="Q210" s="1" t="s">
        <v>168</v>
      </c>
      <c r="R210" s="1" t="s">
        <v>57</v>
      </c>
      <c r="S210" s="314">
        <v>83.59</v>
      </c>
      <c r="T210" s="12" t="s">
        <v>37</v>
      </c>
      <c r="U210" s="1">
        <f t="shared" si="6"/>
        <v>140100</v>
      </c>
      <c r="V210" s="1" t="s">
        <v>1649</v>
      </c>
      <c r="W210" s="1">
        <v>40100</v>
      </c>
      <c r="X210" s="6" t="str">
        <f t="shared" si="7"/>
        <v>EFM Monats-ABO übertragbar Preisstufe 2</v>
      </c>
      <c r="Y210" s="6"/>
      <c r="Z210" s="191" t="s">
        <v>172</v>
      </c>
      <c r="AA210" s="195" t="s">
        <v>39</v>
      </c>
      <c r="AB210" s="184" t="s">
        <v>57</v>
      </c>
      <c r="AC210" s="184" t="s">
        <v>837</v>
      </c>
      <c r="AD210" s="184" t="s">
        <v>57</v>
      </c>
      <c r="AE210" s="184" t="s">
        <v>57</v>
      </c>
      <c r="AF210" s="184" t="s">
        <v>57</v>
      </c>
      <c r="AG210" s="184" t="s">
        <v>57</v>
      </c>
      <c r="AH210" s="184" t="s">
        <v>57</v>
      </c>
      <c r="AI210" s="184" t="s">
        <v>57</v>
      </c>
      <c r="AJ210" s="184" t="s">
        <v>57</v>
      </c>
      <c r="AK210" s="184" t="s">
        <v>837</v>
      </c>
      <c r="AL210" s="184" t="s">
        <v>57</v>
      </c>
      <c r="AM210" s="184" t="s">
        <v>837</v>
      </c>
      <c r="AN210" s="184" t="s">
        <v>837</v>
      </c>
      <c r="AO210" s="184" t="s">
        <v>837</v>
      </c>
      <c r="AP210" s="184" t="s">
        <v>57</v>
      </c>
      <c r="AQ210" s="184" t="s">
        <v>57</v>
      </c>
      <c r="AR210" s="184" t="s">
        <v>57</v>
      </c>
      <c r="AS210" s="189"/>
      <c r="AT210" s="6"/>
      <c r="AU210" s="6" t="s">
        <v>162</v>
      </c>
      <c r="AV210" s="187" t="s">
        <v>39</v>
      </c>
      <c r="AW210" s="1" t="s">
        <v>32</v>
      </c>
      <c r="AX210" s="1" t="s">
        <v>357</v>
      </c>
      <c r="AY210" s="12">
        <v>93.4</v>
      </c>
      <c r="AZ210" s="185">
        <f t="shared" si="8"/>
        <v>9.8100000000000023</v>
      </c>
      <c r="BA210" s="273" t="s">
        <v>405</v>
      </c>
    </row>
    <row r="211" spans="1:53" ht="15.75">
      <c r="A211" s="1">
        <v>6072</v>
      </c>
      <c r="C211" s="1" t="s">
        <v>22</v>
      </c>
      <c r="E211" s="1" t="s">
        <v>23</v>
      </c>
      <c r="G211" s="310" t="s">
        <v>1766</v>
      </c>
      <c r="I211" s="1" t="s">
        <v>34</v>
      </c>
      <c r="J211" s="1">
        <v>300</v>
      </c>
      <c r="K211" s="1" t="s">
        <v>96</v>
      </c>
      <c r="L211" s="1">
        <v>1</v>
      </c>
      <c r="M211" s="1" t="s">
        <v>1136</v>
      </c>
      <c r="N211" s="1">
        <v>2</v>
      </c>
      <c r="O211" s="1" t="s">
        <v>27</v>
      </c>
      <c r="Q211" s="1" t="s">
        <v>168</v>
      </c>
      <c r="R211" s="1" t="s">
        <v>57</v>
      </c>
      <c r="S211" s="314">
        <v>117.38</v>
      </c>
      <c r="T211" s="12" t="s">
        <v>37</v>
      </c>
      <c r="U211" s="1">
        <f t="shared" si="6"/>
        <v>140101</v>
      </c>
      <c r="V211" s="1" t="s">
        <v>1650</v>
      </c>
      <c r="W211" s="1">
        <v>40101</v>
      </c>
      <c r="X211" s="6" t="str">
        <f t="shared" si="7"/>
        <v>EFM Monats-ABO übertragbar Preisstufe 3</v>
      </c>
      <c r="Y211" s="6"/>
      <c r="Z211" s="191" t="s">
        <v>173</v>
      </c>
      <c r="AA211" s="195" t="s">
        <v>39</v>
      </c>
      <c r="AB211" s="184" t="s">
        <v>57</v>
      </c>
      <c r="AC211" s="184" t="s">
        <v>837</v>
      </c>
      <c r="AD211" s="184" t="s">
        <v>57</v>
      </c>
      <c r="AE211" s="184" t="s">
        <v>57</v>
      </c>
      <c r="AF211" s="184" t="s">
        <v>57</v>
      </c>
      <c r="AG211" s="184" t="s">
        <v>57</v>
      </c>
      <c r="AH211" s="184" t="s">
        <v>57</v>
      </c>
      <c r="AI211" s="184" t="s">
        <v>57</v>
      </c>
      <c r="AJ211" s="184" t="s">
        <v>57</v>
      </c>
      <c r="AK211" s="184" t="s">
        <v>837</v>
      </c>
      <c r="AL211" s="184" t="s">
        <v>57</v>
      </c>
      <c r="AM211" s="184" t="s">
        <v>837</v>
      </c>
      <c r="AN211" s="184" t="s">
        <v>837</v>
      </c>
      <c r="AO211" s="184" t="s">
        <v>837</v>
      </c>
      <c r="AP211" s="184" t="s">
        <v>57</v>
      </c>
      <c r="AQ211" s="184" t="s">
        <v>57</v>
      </c>
      <c r="AR211" s="184" t="s">
        <v>57</v>
      </c>
      <c r="AS211" s="189"/>
      <c r="AT211" s="6"/>
      <c r="AU211" s="6" t="s">
        <v>162</v>
      </c>
      <c r="AV211" s="187" t="s">
        <v>39</v>
      </c>
      <c r="AW211" s="1" t="s">
        <v>32</v>
      </c>
      <c r="AX211" s="1" t="s">
        <v>358</v>
      </c>
      <c r="AY211" s="12">
        <v>131</v>
      </c>
      <c r="AZ211" s="185">
        <f t="shared" si="8"/>
        <v>13.620000000000005</v>
      </c>
      <c r="BA211" s="273" t="s">
        <v>406</v>
      </c>
    </row>
    <row r="212" spans="1:53" ht="15.75">
      <c r="A212" s="1">
        <v>6072</v>
      </c>
      <c r="C212" s="1" t="s">
        <v>22</v>
      </c>
      <c r="E212" s="1" t="s">
        <v>23</v>
      </c>
      <c r="G212" s="310" t="s">
        <v>1766</v>
      </c>
      <c r="I212" s="1" t="s">
        <v>34</v>
      </c>
      <c r="J212" s="1">
        <v>480</v>
      </c>
      <c r="K212" s="1" t="s">
        <v>35</v>
      </c>
      <c r="L212" s="1">
        <v>1</v>
      </c>
      <c r="M212" s="1" t="s">
        <v>1136</v>
      </c>
      <c r="N212" s="1">
        <v>2</v>
      </c>
      <c r="O212" s="1" t="s">
        <v>27</v>
      </c>
      <c r="Q212" s="1" t="s">
        <v>168</v>
      </c>
      <c r="R212" s="1">
        <v>389010</v>
      </c>
      <c r="S212" s="314">
        <v>159.56</v>
      </c>
      <c r="T212" s="12" t="s">
        <v>37</v>
      </c>
      <c r="U212" s="1">
        <f t="shared" si="6"/>
        <v>140102</v>
      </c>
      <c r="V212" s="1" t="s">
        <v>1651</v>
      </c>
      <c r="W212" s="1">
        <v>40102</v>
      </c>
      <c r="X212" s="6" t="str">
        <f t="shared" si="7"/>
        <v>EFM Monats-ABO übertragbar Preisstufe 4</v>
      </c>
      <c r="Y212" s="6"/>
      <c r="Z212" s="191" t="s">
        <v>174</v>
      </c>
      <c r="AA212" s="195" t="s">
        <v>39</v>
      </c>
      <c r="AB212" s="184" t="s">
        <v>57</v>
      </c>
      <c r="AC212" s="184" t="s">
        <v>837</v>
      </c>
      <c r="AD212" s="184" t="s">
        <v>57</v>
      </c>
      <c r="AE212" s="184" t="s">
        <v>57</v>
      </c>
      <c r="AF212" s="184" t="s">
        <v>57</v>
      </c>
      <c r="AG212" s="184" t="s">
        <v>57</v>
      </c>
      <c r="AH212" s="184" t="s">
        <v>57</v>
      </c>
      <c r="AI212" s="184" t="s">
        <v>57</v>
      </c>
      <c r="AJ212" s="184" t="s">
        <v>57</v>
      </c>
      <c r="AK212" s="184" t="s">
        <v>837</v>
      </c>
      <c r="AL212" s="184" t="s">
        <v>57</v>
      </c>
      <c r="AM212" s="184" t="s">
        <v>57</v>
      </c>
      <c r="AN212" s="184" t="s">
        <v>837</v>
      </c>
      <c r="AO212" s="184" t="s">
        <v>837</v>
      </c>
      <c r="AP212" s="184" t="s">
        <v>57</v>
      </c>
      <c r="AQ212" s="184" t="s">
        <v>57</v>
      </c>
      <c r="AR212" s="184" t="s">
        <v>57</v>
      </c>
      <c r="AS212" s="189"/>
      <c r="AT212" s="6"/>
      <c r="AU212" s="6" t="s">
        <v>162</v>
      </c>
      <c r="AV212" s="187" t="s">
        <v>39</v>
      </c>
      <c r="AW212" s="1" t="s">
        <v>32</v>
      </c>
      <c r="AX212" s="1" t="s">
        <v>359</v>
      </c>
      <c r="AY212" s="12">
        <v>179.9</v>
      </c>
      <c r="AZ212" s="185">
        <f t="shared" si="8"/>
        <v>20.340000000000003</v>
      </c>
      <c r="BA212" s="273" t="s">
        <v>407</v>
      </c>
    </row>
    <row r="213" spans="1:53" ht="15.75">
      <c r="A213" s="1">
        <v>6072</v>
      </c>
      <c r="C213" s="1" t="s">
        <v>22</v>
      </c>
      <c r="E213" s="1" t="s">
        <v>23</v>
      </c>
      <c r="G213" s="310" t="s">
        <v>1768</v>
      </c>
      <c r="I213" s="1" t="s">
        <v>34</v>
      </c>
      <c r="J213" s="1">
        <v>110</v>
      </c>
      <c r="K213" s="1" t="s">
        <v>82</v>
      </c>
      <c r="L213" s="253">
        <v>19</v>
      </c>
      <c r="M213" s="1" t="s">
        <v>43</v>
      </c>
      <c r="N213" s="1">
        <v>2</v>
      </c>
      <c r="O213" s="1" t="s">
        <v>27</v>
      </c>
      <c r="Q213" s="1" t="s">
        <v>28</v>
      </c>
      <c r="R213" s="1" t="s">
        <v>57</v>
      </c>
      <c r="S213" s="314">
        <v>40.51</v>
      </c>
      <c r="T213" s="12" t="s">
        <v>37</v>
      </c>
      <c r="U213" s="1">
        <f t="shared" si="6"/>
        <v>140104</v>
      </c>
      <c r="V213" s="1" t="s">
        <v>320</v>
      </c>
      <c r="W213" s="1">
        <v>40104</v>
      </c>
      <c r="X213" s="6" t="str">
        <f t="shared" si="7"/>
        <v>EFM Schüler-ABO Preisstufe 1A</v>
      </c>
      <c r="Y213" s="6"/>
      <c r="Z213" s="191" t="s">
        <v>326</v>
      </c>
      <c r="AA213" s="195" t="s">
        <v>39</v>
      </c>
      <c r="AB213" s="184" t="s">
        <v>57</v>
      </c>
      <c r="AC213" s="184"/>
      <c r="AD213" s="184" t="s">
        <v>57</v>
      </c>
      <c r="AE213" s="184" t="s">
        <v>57</v>
      </c>
      <c r="AF213" s="184" t="s">
        <v>57</v>
      </c>
      <c r="AG213" s="184" t="s">
        <v>57</v>
      </c>
      <c r="AH213" s="184" t="s">
        <v>57</v>
      </c>
      <c r="AI213" s="184" t="s">
        <v>57</v>
      </c>
      <c r="AJ213" s="184" t="s">
        <v>57</v>
      </c>
      <c r="AK213" s="184" t="s">
        <v>57</v>
      </c>
      <c r="AL213" s="184" t="s">
        <v>837</v>
      </c>
      <c r="AM213" s="184" t="s">
        <v>837</v>
      </c>
      <c r="AN213" s="184"/>
      <c r="AO213" s="184"/>
      <c r="AP213" s="184" t="s">
        <v>57</v>
      </c>
      <c r="AQ213" s="184" t="s">
        <v>57</v>
      </c>
      <c r="AR213" s="184" t="s">
        <v>57</v>
      </c>
      <c r="AS213" s="189" t="s">
        <v>791</v>
      </c>
      <c r="AT213" s="6"/>
      <c r="AU213" s="6" t="s">
        <v>175</v>
      </c>
      <c r="AV213" s="187" t="s">
        <v>39</v>
      </c>
      <c r="AW213" s="1" t="s">
        <v>32</v>
      </c>
      <c r="AX213" s="1" t="s">
        <v>360</v>
      </c>
      <c r="AY213" s="12">
        <v>44</v>
      </c>
      <c r="AZ213" s="185">
        <f t="shared" si="8"/>
        <v>3.490000000000002</v>
      </c>
      <c r="BA213" s="273" t="s">
        <v>408</v>
      </c>
    </row>
    <row r="214" spans="1:53" ht="15.75">
      <c r="A214" s="1">
        <v>6072</v>
      </c>
      <c r="C214" s="1" t="s">
        <v>22</v>
      </c>
      <c r="E214" s="1" t="s">
        <v>23</v>
      </c>
      <c r="G214" s="310" t="s">
        <v>1768</v>
      </c>
      <c r="I214" s="1" t="s">
        <v>34</v>
      </c>
      <c r="J214" s="1">
        <v>120</v>
      </c>
      <c r="K214" s="1" t="s">
        <v>87</v>
      </c>
      <c r="L214" s="253">
        <v>19</v>
      </c>
      <c r="M214" s="1" t="s">
        <v>43</v>
      </c>
      <c r="N214" s="1">
        <v>2</v>
      </c>
      <c r="O214" s="1" t="s">
        <v>27</v>
      </c>
      <c r="Q214" s="1" t="s">
        <v>28</v>
      </c>
      <c r="R214" s="1" t="s">
        <v>57</v>
      </c>
      <c r="S214" s="314">
        <v>46.41</v>
      </c>
      <c r="T214" s="12" t="s">
        <v>37</v>
      </c>
      <c r="U214" s="1">
        <f t="shared" si="6"/>
        <v>140105</v>
      </c>
      <c r="V214" s="1" t="s">
        <v>321</v>
      </c>
      <c r="W214" s="1">
        <v>40105</v>
      </c>
      <c r="X214" s="6" t="str">
        <f t="shared" si="7"/>
        <v>EFM Schüler-ABO Preisstufe 1B</v>
      </c>
      <c r="Y214" s="6"/>
      <c r="Z214" s="191" t="s">
        <v>327</v>
      </c>
      <c r="AA214" s="195" t="s">
        <v>39</v>
      </c>
      <c r="AB214" s="184" t="s">
        <v>57</v>
      </c>
      <c r="AC214" s="184"/>
      <c r="AD214" s="184" t="s">
        <v>57</v>
      </c>
      <c r="AE214" s="184" t="s">
        <v>57</v>
      </c>
      <c r="AF214" s="184" t="s">
        <v>57</v>
      </c>
      <c r="AG214" s="184" t="s">
        <v>57</v>
      </c>
      <c r="AH214" s="184" t="s">
        <v>57</v>
      </c>
      <c r="AI214" s="184" t="s">
        <v>57</v>
      </c>
      <c r="AJ214" s="184" t="s">
        <v>57</v>
      </c>
      <c r="AK214" s="184" t="s">
        <v>57</v>
      </c>
      <c r="AL214" s="184" t="s">
        <v>837</v>
      </c>
      <c r="AM214" s="184" t="s">
        <v>837</v>
      </c>
      <c r="AN214" s="184"/>
      <c r="AO214" s="184"/>
      <c r="AP214" s="184" t="s">
        <v>57</v>
      </c>
      <c r="AQ214" s="184" t="s">
        <v>57</v>
      </c>
      <c r="AR214" s="184" t="s">
        <v>57</v>
      </c>
      <c r="AS214" s="189" t="s">
        <v>791</v>
      </c>
      <c r="AT214" s="6"/>
      <c r="AU214" s="6" t="s">
        <v>175</v>
      </c>
      <c r="AV214" s="187" t="s">
        <v>39</v>
      </c>
      <c r="AW214" s="1" t="s">
        <v>32</v>
      </c>
      <c r="AX214" s="1" t="s">
        <v>361</v>
      </c>
      <c r="AY214" s="12">
        <v>49.9</v>
      </c>
      <c r="AZ214" s="185">
        <f t="shared" si="8"/>
        <v>3.490000000000002</v>
      </c>
      <c r="BA214" s="273" t="s">
        <v>409</v>
      </c>
    </row>
    <row r="215" spans="1:53" ht="15.75">
      <c r="A215" s="1">
        <v>6072</v>
      </c>
      <c r="C215" s="1" t="s">
        <v>22</v>
      </c>
      <c r="E215" s="1" t="s">
        <v>23</v>
      </c>
      <c r="G215" s="310" t="s">
        <v>1768</v>
      </c>
      <c r="I215" s="1" t="s">
        <v>34</v>
      </c>
      <c r="J215" s="1">
        <v>130</v>
      </c>
      <c r="K215" s="1" t="s">
        <v>90</v>
      </c>
      <c r="L215" s="253">
        <v>19</v>
      </c>
      <c r="M215" s="1" t="s">
        <v>43</v>
      </c>
      <c r="N215" s="1">
        <v>2</v>
      </c>
      <c r="O215" s="1" t="s">
        <v>27</v>
      </c>
      <c r="Q215" s="1" t="s">
        <v>28</v>
      </c>
      <c r="R215" s="1" t="s">
        <v>57</v>
      </c>
      <c r="S215" s="314">
        <v>48.91</v>
      </c>
      <c r="T215" s="12" t="s">
        <v>37</v>
      </c>
      <c r="U215" s="1">
        <f t="shared" si="6"/>
        <v>140106</v>
      </c>
      <c r="V215" s="1" t="s">
        <v>322</v>
      </c>
      <c r="W215" s="1">
        <v>40106</v>
      </c>
      <c r="X215" s="6" t="str">
        <f t="shared" si="7"/>
        <v>EFM Schüler-ABO Preisstufe 1C</v>
      </c>
      <c r="Y215" s="6"/>
      <c r="Z215" s="191" t="s">
        <v>328</v>
      </c>
      <c r="AA215" s="195" t="s">
        <v>39</v>
      </c>
      <c r="AB215" s="184" t="s">
        <v>57</v>
      </c>
      <c r="AC215" s="184"/>
      <c r="AD215" s="184" t="s">
        <v>57</v>
      </c>
      <c r="AE215" s="184" t="s">
        <v>57</v>
      </c>
      <c r="AF215" s="184" t="s">
        <v>57</v>
      </c>
      <c r="AG215" s="184" t="s">
        <v>57</v>
      </c>
      <c r="AH215" s="184" t="s">
        <v>57</v>
      </c>
      <c r="AI215" s="184" t="s">
        <v>57</v>
      </c>
      <c r="AJ215" s="184" t="s">
        <v>57</v>
      </c>
      <c r="AK215" s="184" t="s">
        <v>57</v>
      </c>
      <c r="AL215" s="184" t="s">
        <v>837</v>
      </c>
      <c r="AM215" s="184" t="s">
        <v>837</v>
      </c>
      <c r="AN215" s="184"/>
      <c r="AO215" s="184"/>
      <c r="AP215" s="184" t="s">
        <v>57</v>
      </c>
      <c r="AQ215" s="184" t="s">
        <v>57</v>
      </c>
      <c r="AR215" s="184" t="s">
        <v>57</v>
      </c>
      <c r="AS215" s="189" t="s">
        <v>791</v>
      </c>
      <c r="AT215" s="6"/>
      <c r="AU215" s="6" t="s">
        <v>175</v>
      </c>
      <c r="AV215" s="187" t="s">
        <v>39</v>
      </c>
      <c r="AW215" s="1" t="s">
        <v>32</v>
      </c>
      <c r="AX215" s="1" t="s">
        <v>362</v>
      </c>
      <c r="AY215" s="12">
        <v>52.4</v>
      </c>
      <c r="AZ215" s="185">
        <f t="shared" si="8"/>
        <v>3.490000000000002</v>
      </c>
      <c r="BA215" s="273" t="s">
        <v>410</v>
      </c>
    </row>
    <row r="216" spans="1:53" ht="15.75">
      <c r="A216" s="1">
        <v>6072</v>
      </c>
      <c r="C216" s="1" t="s">
        <v>22</v>
      </c>
      <c r="E216" s="1" t="s">
        <v>23</v>
      </c>
      <c r="G216" s="310" t="s">
        <v>1768</v>
      </c>
      <c r="I216" s="1" t="s">
        <v>34</v>
      </c>
      <c r="J216" s="1">
        <v>200</v>
      </c>
      <c r="K216" s="1" t="s">
        <v>93</v>
      </c>
      <c r="L216" s="253">
        <v>19</v>
      </c>
      <c r="M216" s="1" t="s">
        <v>43</v>
      </c>
      <c r="N216" s="1">
        <v>2</v>
      </c>
      <c r="O216" s="1" t="s">
        <v>27</v>
      </c>
      <c r="Q216" s="1" t="s">
        <v>28</v>
      </c>
      <c r="R216" s="1" t="s">
        <v>57</v>
      </c>
      <c r="S216" s="314">
        <v>66.48</v>
      </c>
      <c r="T216" s="12" t="s">
        <v>37</v>
      </c>
      <c r="U216" s="1">
        <f t="shared" si="6"/>
        <v>140107</v>
      </c>
      <c r="V216" s="1" t="s">
        <v>323</v>
      </c>
      <c r="W216" s="1">
        <v>40107</v>
      </c>
      <c r="X216" s="6" t="str">
        <f t="shared" si="7"/>
        <v>EFM Schüler-ABO Preisstufe 2</v>
      </c>
      <c r="Y216" s="6"/>
      <c r="Z216" s="191" t="s">
        <v>329</v>
      </c>
      <c r="AA216" s="195" t="s">
        <v>39</v>
      </c>
      <c r="AB216" s="184" t="s">
        <v>57</v>
      </c>
      <c r="AC216" s="184"/>
      <c r="AD216" s="184" t="s">
        <v>57</v>
      </c>
      <c r="AE216" s="184" t="s">
        <v>57</v>
      </c>
      <c r="AF216" s="184" t="s">
        <v>57</v>
      </c>
      <c r="AG216" s="184" t="s">
        <v>57</v>
      </c>
      <c r="AH216" s="184" t="s">
        <v>57</v>
      </c>
      <c r="AI216" s="184" t="s">
        <v>57</v>
      </c>
      <c r="AJ216" s="184" t="s">
        <v>57</v>
      </c>
      <c r="AK216" s="184" t="s">
        <v>57</v>
      </c>
      <c r="AL216" s="184" t="s">
        <v>837</v>
      </c>
      <c r="AM216" s="184" t="s">
        <v>837</v>
      </c>
      <c r="AN216" s="184"/>
      <c r="AO216" s="184"/>
      <c r="AP216" s="184" t="s">
        <v>57</v>
      </c>
      <c r="AQ216" s="184" t="s">
        <v>57</v>
      </c>
      <c r="AR216" s="184" t="s">
        <v>57</v>
      </c>
      <c r="AS216" s="189" t="s">
        <v>791</v>
      </c>
      <c r="AT216" s="6"/>
      <c r="AU216" s="6" t="s">
        <v>175</v>
      </c>
      <c r="AV216" s="187" t="s">
        <v>39</v>
      </c>
      <c r="AW216" s="1" t="s">
        <v>32</v>
      </c>
      <c r="AX216" s="1" t="s">
        <v>363</v>
      </c>
      <c r="AY216" s="12">
        <v>71.5</v>
      </c>
      <c r="AZ216" s="185">
        <f t="shared" si="8"/>
        <v>5.019999999999996</v>
      </c>
      <c r="BA216" s="273" t="s">
        <v>411</v>
      </c>
    </row>
    <row r="217" spans="1:53" ht="15.75">
      <c r="A217" s="1">
        <v>6072</v>
      </c>
      <c r="C217" s="1" t="s">
        <v>22</v>
      </c>
      <c r="E217" s="1" t="s">
        <v>23</v>
      </c>
      <c r="G217" s="310" t="s">
        <v>1768</v>
      </c>
      <c r="I217" s="1" t="s">
        <v>34</v>
      </c>
      <c r="J217" s="1">
        <v>300</v>
      </c>
      <c r="K217" s="1" t="s">
        <v>96</v>
      </c>
      <c r="L217" s="253">
        <v>19</v>
      </c>
      <c r="M217" s="1" t="s">
        <v>43</v>
      </c>
      <c r="N217" s="1">
        <v>2</v>
      </c>
      <c r="O217" s="1" t="s">
        <v>27</v>
      </c>
      <c r="Q217" s="1" t="s">
        <v>28</v>
      </c>
      <c r="R217" s="1" t="s">
        <v>57</v>
      </c>
      <c r="S217" s="314">
        <v>92.65</v>
      </c>
      <c r="T217" s="12" t="s">
        <v>37</v>
      </c>
      <c r="U217" s="1">
        <f t="shared" si="6"/>
        <v>140108</v>
      </c>
      <c r="V217" s="1" t="s">
        <v>324</v>
      </c>
      <c r="W217" s="1">
        <v>40108</v>
      </c>
      <c r="X217" s="6" t="str">
        <f t="shared" si="7"/>
        <v>EFM Schüler-ABO Preisstufe 3</v>
      </c>
      <c r="Y217" s="6"/>
      <c r="Z217" s="191" t="s">
        <v>330</v>
      </c>
      <c r="AA217" s="195" t="s">
        <v>39</v>
      </c>
      <c r="AB217" s="184" t="s">
        <v>57</v>
      </c>
      <c r="AC217" s="184"/>
      <c r="AD217" s="184" t="s">
        <v>57</v>
      </c>
      <c r="AE217" s="184" t="s">
        <v>57</v>
      </c>
      <c r="AF217" s="184" t="s">
        <v>57</v>
      </c>
      <c r="AG217" s="184" t="s">
        <v>57</v>
      </c>
      <c r="AH217" s="184" t="s">
        <v>57</v>
      </c>
      <c r="AI217" s="184" t="s">
        <v>57</v>
      </c>
      <c r="AJ217" s="184" t="s">
        <v>57</v>
      </c>
      <c r="AK217" s="184" t="s">
        <v>57</v>
      </c>
      <c r="AL217" s="184" t="s">
        <v>837</v>
      </c>
      <c r="AM217" s="184" t="s">
        <v>837</v>
      </c>
      <c r="AN217" s="184"/>
      <c r="AO217" s="184"/>
      <c r="AP217" s="184" t="s">
        <v>57</v>
      </c>
      <c r="AQ217" s="184" t="s">
        <v>57</v>
      </c>
      <c r="AR217" s="184" t="s">
        <v>57</v>
      </c>
      <c r="AS217" s="189" t="s">
        <v>791</v>
      </c>
      <c r="AT217" s="6"/>
      <c r="AU217" s="6" t="s">
        <v>175</v>
      </c>
      <c r="AV217" s="187" t="s">
        <v>39</v>
      </c>
      <c r="AW217" s="1" t="s">
        <v>32</v>
      </c>
      <c r="AX217" s="1" t="s">
        <v>364</v>
      </c>
      <c r="AY217" s="12">
        <v>99.9</v>
      </c>
      <c r="AZ217" s="185">
        <f t="shared" si="8"/>
        <v>7.25</v>
      </c>
      <c r="BA217" s="273" t="s">
        <v>412</v>
      </c>
    </row>
    <row r="218" spans="1:53" ht="15.75">
      <c r="A218" s="1">
        <v>6072</v>
      </c>
      <c r="C218" s="1" t="s">
        <v>22</v>
      </c>
      <c r="E218" s="1" t="s">
        <v>23</v>
      </c>
      <c r="G218" s="310" t="s">
        <v>1768</v>
      </c>
      <c r="I218" s="1" t="s">
        <v>34</v>
      </c>
      <c r="J218" s="1">
        <v>400</v>
      </c>
      <c r="K218" s="1" t="s">
        <v>42</v>
      </c>
      <c r="L218" s="253">
        <v>19</v>
      </c>
      <c r="M218" s="1" t="s">
        <v>43</v>
      </c>
      <c r="N218" s="1">
        <v>2</v>
      </c>
      <c r="O218" s="1" t="s">
        <v>27</v>
      </c>
      <c r="Q218" s="1" t="s">
        <v>28</v>
      </c>
      <c r="R218" s="1">
        <v>389020</v>
      </c>
      <c r="S218" s="314">
        <v>127</v>
      </c>
      <c r="T218" s="12" t="s">
        <v>37</v>
      </c>
      <c r="U218" s="1">
        <f t="shared" si="6"/>
        <v>140109</v>
      </c>
      <c r="V218" s="1" t="s">
        <v>325</v>
      </c>
      <c r="W218" s="1">
        <v>40109</v>
      </c>
      <c r="X218" s="6" t="str">
        <f t="shared" si="7"/>
        <v>EFM Schüler-ABO Preisstufe 4</v>
      </c>
      <c r="Y218" s="6"/>
      <c r="Z218" s="191" t="s">
        <v>331</v>
      </c>
      <c r="AA218" s="195" t="s">
        <v>39</v>
      </c>
      <c r="AB218" s="184" t="s">
        <v>57</v>
      </c>
      <c r="AC218" s="184"/>
      <c r="AD218" s="184" t="s">
        <v>57</v>
      </c>
      <c r="AE218" s="184" t="s">
        <v>57</v>
      </c>
      <c r="AF218" s="184" t="s">
        <v>57</v>
      </c>
      <c r="AG218" s="184" t="s">
        <v>57</v>
      </c>
      <c r="AH218" s="184" t="s">
        <v>57</v>
      </c>
      <c r="AI218" s="184" t="s">
        <v>57</v>
      </c>
      <c r="AJ218" s="184" t="s">
        <v>57</v>
      </c>
      <c r="AK218" s="184" t="s">
        <v>57</v>
      </c>
      <c r="AL218" s="184" t="s">
        <v>837</v>
      </c>
      <c r="AM218" s="184" t="s">
        <v>57</v>
      </c>
      <c r="AN218" s="184"/>
      <c r="AO218" s="184"/>
      <c r="AP218" s="184" t="s">
        <v>57</v>
      </c>
      <c r="AQ218" s="184" t="s">
        <v>57</v>
      </c>
      <c r="AR218" s="184" t="s">
        <v>57</v>
      </c>
      <c r="AS218" s="189" t="s">
        <v>791</v>
      </c>
      <c r="AT218" s="6"/>
      <c r="AU218" s="6" t="s">
        <v>175</v>
      </c>
      <c r="AV218" s="187" t="s">
        <v>39</v>
      </c>
      <c r="AW218" s="1" t="s">
        <v>32</v>
      </c>
      <c r="AX218" s="1" t="s">
        <v>365</v>
      </c>
      <c r="AY218" s="12">
        <v>136.9</v>
      </c>
      <c r="AZ218" s="185">
        <f t="shared" si="8"/>
        <v>9.9000000000000057</v>
      </c>
      <c r="BA218" s="273" t="s">
        <v>413</v>
      </c>
    </row>
    <row r="219" spans="1:53" ht="15.75">
      <c r="A219" s="1">
        <v>6072</v>
      </c>
      <c r="C219" s="1" t="s">
        <v>22</v>
      </c>
      <c r="E219" s="1" t="s">
        <v>296</v>
      </c>
      <c r="G219" s="310" t="s">
        <v>1764</v>
      </c>
      <c r="I219" s="1" t="s">
        <v>34</v>
      </c>
      <c r="J219" s="1">
        <v>505</v>
      </c>
      <c r="K219" s="6" t="s">
        <v>1069</v>
      </c>
      <c r="L219" s="1">
        <v>1</v>
      </c>
      <c r="M219" s="1" t="s">
        <v>1136</v>
      </c>
      <c r="N219" s="1">
        <v>1</v>
      </c>
      <c r="O219" s="1" t="s">
        <v>176</v>
      </c>
      <c r="Q219" t="s">
        <v>177</v>
      </c>
      <c r="R219" s="1">
        <v>390080</v>
      </c>
      <c r="S219" s="314">
        <v>45.9</v>
      </c>
      <c r="T219" s="12" t="s">
        <v>37</v>
      </c>
      <c r="U219" s="1">
        <f t="shared" si="6"/>
        <v>140114</v>
      </c>
      <c r="V219" s="1" t="s">
        <v>1065</v>
      </c>
      <c r="W219" s="1">
        <v>40114</v>
      </c>
      <c r="X219" s="6" t="str">
        <f t="shared" si="7"/>
        <v>EFM Monats-ABO Zusatz 1. Klasse</v>
      </c>
      <c r="Y219" s="6"/>
      <c r="Z219" s="191" t="s">
        <v>1066</v>
      </c>
      <c r="AA219" s="195" t="s">
        <v>39</v>
      </c>
      <c r="AB219" s="184" t="s">
        <v>57</v>
      </c>
      <c r="AC219" s="184" t="s">
        <v>57</v>
      </c>
      <c r="AD219" s="184" t="s">
        <v>57</v>
      </c>
      <c r="AE219" s="184" t="s">
        <v>57</v>
      </c>
      <c r="AF219" s="184" t="s">
        <v>57</v>
      </c>
      <c r="AG219" s="184" t="s">
        <v>57</v>
      </c>
      <c r="AH219" s="184" t="s">
        <v>57</v>
      </c>
      <c r="AI219" s="184" t="s">
        <v>57</v>
      </c>
      <c r="AJ219" s="184" t="s">
        <v>57</v>
      </c>
      <c r="AK219" s="184" t="s">
        <v>57</v>
      </c>
      <c r="AL219" s="184" t="s">
        <v>57</v>
      </c>
      <c r="AM219" s="184" t="s">
        <v>57</v>
      </c>
      <c r="AN219" s="184" t="s">
        <v>57</v>
      </c>
      <c r="AO219" s="184" t="s">
        <v>57</v>
      </c>
      <c r="AP219" s="184" t="s">
        <v>57</v>
      </c>
      <c r="AQ219" s="184" t="s">
        <v>57</v>
      </c>
      <c r="AR219" s="184" t="s">
        <v>57</v>
      </c>
      <c r="AS219" s="189" t="s">
        <v>794</v>
      </c>
      <c r="AT219" s="6"/>
      <c r="AU219" s="6" t="s">
        <v>178</v>
      </c>
      <c r="AV219" s="187" t="s">
        <v>39</v>
      </c>
      <c r="AW219" s="1" t="s">
        <v>52</v>
      </c>
      <c r="AX219" s="1" t="s">
        <v>295</v>
      </c>
      <c r="AY219" s="12">
        <v>54.4</v>
      </c>
      <c r="AZ219" s="185">
        <f t="shared" si="8"/>
        <v>8.5</v>
      </c>
      <c r="BA219" s="273" t="s">
        <v>414</v>
      </c>
    </row>
    <row r="220" spans="1:53" ht="15.75">
      <c r="A220" s="1">
        <v>6072</v>
      </c>
      <c r="C220" s="1" t="s">
        <v>180</v>
      </c>
      <c r="E220" s="1" t="s">
        <v>181</v>
      </c>
      <c r="G220" s="310" t="s">
        <v>1766</v>
      </c>
      <c r="I220" s="1" t="s">
        <v>34</v>
      </c>
      <c r="J220" s="1">
        <v>280</v>
      </c>
      <c r="K220" s="1" t="s">
        <v>182</v>
      </c>
      <c r="L220" s="1">
        <v>1</v>
      </c>
      <c r="M220" s="1" t="s">
        <v>1136</v>
      </c>
      <c r="N220" s="1">
        <v>2</v>
      </c>
      <c r="O220" s="1" t="s">
        <v>27</v>
      </c>
      <c r="Q220" s="1" t="s">
        <v>168</v>
      </c>
      <c r="R220" s="1" t="s">
        <v>57</v>
      </c>
      <c r="S220" s="314">
        <v>83.59</v>
      </c>
      <c r="T220" s="12" t="s">
        <v>37</v>
      </c>
      <c r="U220" s="1">
        <f t="shared" si="6"/>
        <v>140115</v>
      </c>
      <c r="V220" s="1" t="s">
        <v>1652</v>
      </c>
      <c r="W220" s="1">
        <v>40115</v>
      </c>
      <c r="X220" s="6" t="str">
        <f t="shared" si="7"/>
        <v>EFM Monats-ABO übertragbar Preisstufe H2</v>
      </c>
      <c r="Y220" s="6"/>
      <c r="Z220" s="191" t="s">
        <v>183</v>
      </c>
      <c r="AA220" s="195" t="s">
        <v>39</v>
      </c>
      <c r="AB220" s="184" t="s">
        <v>57</v>
      </c>
      <c r="AC220" s="184" t="s">
        <v>57</v>
      </c>
      <c r="AD220" s="184" t="s">
        <v>57</v>
      </c>
      <c r="AE220" s="184" t="s">
        <v>57</v>
      </c>
      <c r="AF220" s="184" t="s">
        <v>837</v>
      </c>
      <c r="AG220" s="184" t="s">
        <v>57</v>
      </c>
      <c r="AH220" s="184" t="s">
        <v>57</v>
      </c>
      <c r="AI220" s="184" t="s">
        <v>57</v>
      </c>
      <c r="AJ220" s="184" t="s">
        <v>57</v>
      </c>
      <c r="AK220" s="184" t="s">
        <v>57</v>
      </c>
      <c r="AL220" s="184" t="s">
        <v>837</v>
      </c>
      <c r="AM220" s="184" t="s">
        <v>57</v>
      </c>
      <c r="AN220" s="184" t="s">
        <v>837</v>
      </c>
      <c r="AO220" s="184" t="s">
        <v>57</v>
      </c>
      <c r="AP220" s="184" t="s">
        <v>57</v>
      </c>
      <c r="AQ220" s="184" t="s">
        <v>837</v>
      </c>
      <c r="AR220" s="184" t="s">
        <v>57</v>
      </c>
      <c r="AS220" s="189"/>
      <c r="AT220" s="6"/>
      <c r="AU220" s="6" t="s">
        <v>184</v>
      </c>
      <c r="AV220" s="187" t="s">
        <v>39</v>
      </c>
      <c r="AW220" s="1" t="s">
        <v>32</v>
      </c>
      <c r="AX220" s="1" t="s">
        <v>351</v>
      </c>
      <c r="AY220" s="12">
        <v>93.4</v>
      </c>
      <c r="AZ220" s="185">
        <f t="shared" si="8"/>
        <v>9.8100000000000023</v>
      </c>
      <c r="BA220" s="273" t="s">
        <v>415</v>
      </c>
    </row>
    <row r="221" spans="1:53" ht="15.75">
      <c r="A221" s="1">
        <v>6072</v>
      </c>
      <c r="C221" s="1" t="s">
        <v>180</v>
      </c>
      <c r="E221" s="1" t="s">
        <v>181</v>
      </c>
      <c r="G221" s="310" t="s">
        <v>1766</v>
      </c>
      <c r="I221" s="1" t="s">
        <v>34</v>
      </c>
      <c r="J221" s="1">
        <v>380</v>
      </c>
      <c r="K221" s="1" t="s">
        <v>185</v>
      </c>
      <c r="L221" s="1">
        <v>1</v>
      </c>
      <c r="M221" s="1" t="s">
        <v>1136</v>
      </c>
      <c r="N221" s="1">
        <v>2</v>
      </c>
      <c r="O221" s="1" t="s">
        <v>27</v>
      </c>
      <c r="Q221" s="1" t="s">
        <v>168</v>
      </c>
      <c r="R221" s="1" t="s">
        <v>57</v>
      </c>
      <c r="S221" s="314">
        <v>103.18</v>
      </c>
      <c r="T221" s="12" t="s">
        <v>37</v>
      </c>
      <c r="U221" s="1">
        <f t="shared" si="6"/>
        <v>140116</v>
      </c>
      <c r="V221" s="1" t="s">
        <v>1653</v>
      </c>
      <c r="W221" s="1">
        <v>40116</v>
      </c>
      <c r="X221" s="6" t="str">
        <f t="shared" si="7"/>
        <v>EFM Monats-ABO übertragbar Preisstufe H3</v>
      </c>
      <c r="Y221" s="6"/>
      <c r="Z221" s="191" t="s">
        <v>186</v>
      </c>
      <c r="AA221" s="195" t="s">
        <v>39</v>
      </c>
      <c r="AB221" s="184" t="s">
        <v>57</v>
      </c>
      <c r="AC221" s="184" t="s">
        <v>57</v>
      </c>
      <c r="AD221" s="184" t="s">
        <v>57</v>
      </c>
      <c r="AE221" s="184" t="s">
        <v>57</v>
      </c>
      <c r="AF221" s="184" t="s">
        <v>837</v>
      </c>
      <c r="AG221" s="184" t="s">
        <v>57</v>
      </c>
      <c r="AH221" s="184" t="s">
        <v>57</v>
      </c>
      <c r="AI221" s="184" t="s">
        <v>57</v>
      </c>
      <c r="AJ221" s="184" t="s">
        <v>57</v>
      </c>
      <c r="AK221" s="184" t="s">
        <v>57</v>
      </c>
      <c r="AL221" s="184" t="s">
        <v>837</v>
      </c>
      <c r="AM221" s="184" t="s">
        <v>837</v>
      </c>
      <c r="AN221" s="184" t="s">
        <v>837</v>
      </c>
      <c r="AO221" s="184" t="s">
        <v>57</v>
      </c>
      <c r="AP221" s="184" t="s">
        <v>57</v>
      </c>
      <c r="AQ221" s="184" t="s">
        <v>837</v>
      </c>
      <c r="AR221" s="184" t="s">
        <v>57</v>
      </c>
      <c r="AS221" s="189"/>
      <c r="AT221" s="6"/>
      <c r="AU221" s="6" t="s">
        <v>184</v>
      </c>
      <c r="AV221" s="187" t="s">
        <v>39</v>
      </c>
      <c r="AW221" s="1" t="s">
        <v>32</v>
      </c>
      <c r="AX221" s="1" t="s">
        <v>352</v>
      </c>
      <c r="AY221" s="12">
        <v>115.3</v>
      </c>
      <c r="AZ221" s="185">
        <f t="shared" si="8"/>
        <v>12.11999999999999</v>
      </c>
      <c r="BA221" s="273" t="s">
        <v>416</v>
      </c>
    </row>
    <row r="222" spans="1:53" ht="15.75">
      <c r="A222" s="1">
        <v>6072</v>
      </c>
      <c r="C222" s="1" t="s">
        <v>180</v>
      </c>
      <c r="E222" s="1" t="s">
        <v>181</v>
      </c>
      <c r="G222" s="310" t="s">
        <v>1766</v>
      </c>
      <c r="I222" s="1" t="s">
        <v>34</v>
      </c>
      <c r="J222" s="1">
        <v>390</v>
      </c>
      <c r="K222" s="1" t="s">
        <v>187</v>
      </c>
      <c r="L222" s="1">
        <v>1</v>
      </c>
      <c r="M222" s="1" t="s">
        <v>1136</v>
      </c>
      <c r="N222" s="1">
        <v>2</v>
      </c>
      <c r="O222" s="1" t="s">
        <v>27</v>
      </c>
      <c r="Q222" s="1" t="s">
        <v>168</v>
      </c>
      <c r="R222" s="1" t="s">
        <v>57</v>
      </c>
      <c r="S222" s="314">
        <v>117.38</v>
      </c>
      <c r="T222" s="12" t="s">
        <v>37</v>
      </c>
      <c r="U222" s="1">
        <f t="shared" si="6"/>
        <v>140117</v>
      </c>
      <c r="V222" s="1" t="s">
        <v>1654</v>
      </c>
      <c r="W222" s="1">
        <v>40117</v>
      </c>
      <c r="X222" s="6" t="str">
        <f t="shared" si="7"/>
        <v>EFM Monats-ABO übertragbar Preisstufe H4</v>
      </c>
      <c r="Y222" s="6"/>
      <c r="Z222" s="191" t="s">
        <v>188</v>
      </c>
      <c r="AA222" s="195" t="s">
        <v>39</v>
      </c>
      <c r="AB222" s="184" t="s">
        <v>57</v>
      </c>
      <c r="AC222" s="184" t="s">
        <v>57</v>
      </c>
      <c r="AD222" s="184" t="s">
        <v>57</v>
      </c>
      <c r="AE222" s="184" t="s">
        <v>57</v>
      </c>
      <c r="AF222" s="184" t="s">
        <v>837</v>
      </c>
      <c r="AG222" s="184" t="s">
        <v>57</v>
      </c>
      <c r="AH222" s="184" t="s">
        <v>57</v>
      </c>
      <c r="AI222" s="184" t="s">
        <v>57</v>
      </c>
      <c r="AJ222" s="184" t="s">
        <v>57</v>
      </c>
      <c r="AK222" s="184" t="s">
        <v>57</v>
      </c>
      <c r="AL222" s="184" t="s">
        <v>837</v>
      </c>
      <c r="AM222" s="184" t="s">
        <v>837</v>
      </c>
      <c r="AN222" s="184" t="s">
        <v>837</v>
      </c>
      <c r="AO222" s="184" t="s">
        <v>57</v>
      </c>
      <c r="AP222" s="184" t="s">
        <v>57</v>
      </c>
      <c r="AQ222" s="184" t="s">
        <v>837</v>
      </c>
      <c r="AR222" s="184" t="s">
        <v>57</v>
      </c>
      <c r="AS222" s="189"/>
      <c r="AT222" s="6"/>
      <c r="AU222" s="6" t="s">
        <v>184</v>
      </c>
      <c r="AV222" s="187" t="s">
        <v>39</v>
      </c>
      <c r="AW222" s="1" t="s">
        <v>32</v>
      </c>
      <c r="AX222" s="1" t="s">
        <v>353</v>
      </c>
      <c r="AY222" s="12">
        <v>131</v>
      </c>
      <c r="AZ222" s="185">
        <f t="shared" si="8"/>
        <v>13.620000000000005</v>
      </c>
      <c r="BA222" s="273" t="s">
        <v>417</v>
      </c>
    </row>
    <row r="223" spans="1:53" ht="15.75">
      <c r="A223" s="1">
        <v>6072</v>
      </c>
      <c r="C223" s="1" t="s">
        <v>112</v>
      </c>
      <c r="E223" s="1" t="s">
        <v>113</v>
      </c>
      <c r="G223" s="310" t="s">
        <v>1766</v>
      </c>
      <c r="I223" s="1" t="s">
        <v>34</v>
      </c>
      <c r="J223" s="1">
        <v>270</v>
      </c>
      <c r="K223" s="1" t="s">
        <v>114</v>
      </c>
      <c r="L223" s="1">
        <v>1</v>
      </c>
      <c r="M223" s="1" t="s">
        <v>1136</v>
      </c>
      <c r="N223" s="1">
        <v>2</v>
      </c>
      <c r="O223" s="1" t="s">
        <v>27</v>
      </c>
      <c r="Q223" s="1" t="s">
        <v>168</v>
      </c>
      <c r="R223" s="1" t="s">
        <v>57</v>
      </c>
      <c r="S223" s="314">
        <v>83.59</v>
      </c>
      <c r="T223" s="12" t="s">
        <v>37</v>
      </c>
      <c r="U223" s="1">
        <f t="shared" si="6"/>
        <v>140118</v>
      </c>
      <c r="V223" s="1" t="s">
        <v>1936</v>
      </c>
      <c r="W223" s="1">
        <v>40118</v>
      </c>
      <c r="X223" s="6" t="str">
        <f t="shared" si="7"/>
        <v>EFM Monats-ABO übertragbar Preisstufe 2Ü</v>
      </c>
      <c r="Y223" s="6"/>
      <c r="Z223" s="191" t="s">
        <v>189</v>
      </c>
      <c r="AA223" s="195" t="s">
        <v>39</v>
      </c>
      <c r="AB223" s="184" t="s">
        <v>57</v>
      </c>
      <c r="AC223" s="199" t="s">
        <v>837</v>
      </c>
      <c r="AD223" s="184" t="s">
        <v>57</v>
      </c>
      <c r="AE223" s="184" t="s">
        <v>57</v>
      </c>
      <c r="AF223" s="184" t="s">
        <v>57</v>
      </c>
      <c r="AG223" s="184" t="s">
        <v>57</v>
      </c>
      <c r="AH223" s="184" t="s">
        <v>57</v>
      </c>
      <c r="AI223" s="184" t="s">
        <v>57</v>
      </c>
      <c r="AJ223" s="184" t="s">
        <v>57</v>
      </c>
      <c r="AK223" s="184" t="s">
        <v>837</v>
      </c>
      <c r="AL223" s="184" t="s">
        <v>57</v>
      </c>
      <c r="AM223" s="184" t="s">
        <v>837</v>
      </c>
      <c r="AN223" s="184" t="s">
        <v>837</v>
      </c>
      <c r="AO223" s="184" t="s">
        <v>837</v>
      </c>
      <c r="AP223" s="184" t="s">
        <v>57</v>
      </c>
      <c r="AQ223" s="184" t="s">
        <v>57</v>
      </c>
      <c r="AR223" s="184" t="s">
        <v>57</v>
      </c>
      <c r="AS223" s="189"/>
      <c r="AT223" s="6"/>
      <c r="AU223" s="6" t="s">
        <v>162</v>
      </c>
      <c r="AV223" s="187" t="s">
        <v>39</v>
      </c>
      <c r="AW223" s="1" t="s">
        <v>32</v>
      </c>
      <c r="AX223" s="1" t="s">
        <v>366</v>
      </c>
      <c r="AY223" s="12">
        <v>93.4</v>
      </c>
      <c r="AZ223" s="185">
        <f t="shared" si="8"/>
        <v>9.8100000000000023</v>
      </c>
      <c r="BA223" s="273" t="s">
        <v>418</v>
      </c>
    </row>
    <row r="224" spans="1:53" ht="15.75">
      <c r="A224" s="1">
        <v>6072</v>
      </c>
      <c r="C224" s="1" t="s">
        <v>112</v>
      </c>
      <c r="E224" s="1" t="s">
        <v>113</v>
      </c>
      <c r="G224" s="310" t="s">
        <v>1766</v>
      </c>
      <c r="I224" s="1" t="s">
        <v>34</v>
      </c>
      <c r="J224" s="1">
        <v>370</v>
      </c>
      <c r="K224" s="1" t="s">
        <v>117</v>
      </c>
      <c r="L224" s="1">
        <v>1</v>
      </c>
      <c r="M224" s="1" t="s">
        <v>1136</v>
      </c>
      <c r="N224" s="1">
        <v>2</v>
      </c>
      <c r="O224" s="1" t="s">
        <v>27</v>
      </c>
      <c r="Q224" s="1" t="s">
        <v>168</v>
      </c>
      <c r="R224" s="1" t="s">
        <v>57</v>
      </c>
      <c r="S224" s="314">
        <v>117.38</v>
      </c>
      <c r="T224" s="12" t="s">
        <v>37</v>
      </c>
      <c r="U224" s="1">
        <f t="shared" si="6"/>
        <v>140119</v>
      </c>
      <c r="V224" s="1" t="s">
        <v>1938</v>
      </c>
      <c r="W224" s="1">
        <v>40119</v>
      </c>
      <c r="X224" s="6" t="str">
        <f t="shared" si="7"/>
        <v>EFM Monats-ABO übertragbar Preisstufe 3Ü</v>
      </c>
      <c r="Y224" s="6"/>
      <c r="Z224" s="191" t="s">
        <v>190</v>
      </c>
      <c r="AA224" s="195" t="s">
        <v>39</v>
      </c>
      <c r="AB224" s="184" t="s">
        <v>57</v>
      </c>
      <c r="AC224" s="199" t="s">
        <v>837</v>
      </c>
      <c r="AD224" s="184" t="s">
        <v>57</v>
      </c>
      <c r="AE224" s="184" t="s">
        <v>57</v>
      </c>
      <c r="AF224" s="184" t="s">
        <v>57</v>
      </c>
      <c r="AG224" s="184" t="s">
        <v>57</v>
      </c>
      <c r="AH224" s="184" t="s">
        <v>57</v>
      </c>
      <c r="AI224" s="184" t="s">
        <v>57</v>
      </c>
      <c r="AJ224" s="184" t="s">
        <v>57</v>
      </c>
      <c r="AK224" s="184" t="s">
        <v>837</v>
      </c>
      <c r="AL224" s="184" t="s">
        <v>57</v>
      </c>
      <c r="AM224" s="184" t="s">
        <v>837</v>
      </c>
      <c r="AN224" s="184" t="s">
        <v>837</v>
      </c>
      <c r="AO224" s="184" t="s">
        <v>837</v>
      </c>
      <c r="AP224" s="184" t="s">
        <v>57</v>
      </c>
      <c r="AQ224" s="184" t="s">
        <v>57</v>
      </c>
      <c r="AR224" s="184" t="s">
        <v>57</v>
      </c>
      <c r="AS224" s="189"/>
      <c r="AT224" s="6"/>
      <c r="AU224" s="6" t="s">
        <v>162</v>
      </c>
      <c r="AV224" s="187" t="s">
        <v>39</v>
      </c>
      <c r="AW224" s="1" t="s">
        <v>32</v>
      </c>
      <c r="AX224" s="1" t="s">
        <v>370</v>
      </c>
      <c r="AY224" s="12">
        <v>131</v>
      </c>
      <c r="AZ224" s="185">
        <f t="shared" si="8"/>
        <v>13.620000000000005</v>
      </c>
      <c r="BA224" s="273" t="s">
        <v>419</v>
      </c>
    </row>
    <row r="225" spans="1:53" ht="15.75">
      <c r="A225" s="1">
        <v>6072</v>
      </c>
      <c r="C225" s="1" t="s">
        <v>112</v>
      </c>
      <c r="E225" s="1" t="s">
        <v>113</v>
      </c>
      <c r="G225" s="310" t="s">
        <v>1766</v>
      </c>
      <c r="I225" s="1" t="s">
        <v>34</v>
      </c>
      <c r="J225" s="1">
        <v>470</v>
      </c>
      <c r="K225" s="1" t="s">
        <v>120</v>
      </c>
      <c r="L225" s="1">
        <v>1</v>
      </c>
      <c r="M225" s="1" t="s">
        <v>1136</v>
      </c>
      <c r="N225" s="1">
        <v>2</v>
      </c>
      <c r="O225" s="1" t="s">
        <v>27</v>
      </c>
      <c r="Q225" s="1" t="s">
        <v>168</v>
      </c>
      <c r="R225" s="1" t="s">
        <v>57</v>
      </c>
      <c r="S225" s="314">
        <v>159.56</v>
      </c>
      <c r="T225" s="12" t="s">
        <v>37</v>
      </c>
      <c r="U225" s="1">
        <f t="shared" si="6"/>
        <v>140120</v>
      </c>
      <c r="V225" s="1" t="s">
        <v>1939</v>
      </c>
      <c r="W225" s="1">
        <v>40120</v>
      </c>
      <c r="X225" s="6" t="str">
        <f t="shared" si="7"/>
        <v>EFM Monats-ABO übertragbar Preisstufe 4Ü</v>
      </c>
      <c r="Y225" s="6"/>
      <c r="Z225" s="191" t="s">
        <v>191</v>
      </c>
      <c r="AA225" s="195" t="s">
        <v>39</v>
      </c>
      <c r="AB225" s="184" t="s">
        <v>57</v>
      </c>
      <c r="AC225" s="199" t="s">
        <v>837</v>
      </c>
      <c r="AD225" s="184" t="s">
        <v>57</v>
      </c>
      <c r="AE225" s="184" t="s">
        <v>57</v>
      </c>
      <c r="AF225" s="184" t="s">
        <v>57</v>
      </c>
      <c r="AG225" s="184" t="s">
        <v>57</v>
      </c>
      <c r="AH225" s="184" t="s">
        <v>57</v>
      </c>
      <c r="AI225" s="184" t="s">
        <v>57</v>
      </c>
      <c r="AJ225" s="184" t="s">
        <v>57</v>
      </c>
      <c r="AK225" s="184" t="s">
        <v>837</v>
      </c>
      <c r="AL225" s="184" t="s">
        <v>57</v>
      </c>
      <c r="AM225" s="184" t="s">
        <v>837</v>
      </c>
      <c r="AN225" s="184" t="s">
        <v>837</v>
      </c>
      <c r="AO225" s="184" t="s">
        <v>837</v>
      </c>
      <c r="AP225" s="184" t="s">
        <v>57</v>
      </c>
      <c r="AQ225" s="184" t="s">
        <v>57</v>
      </c>
      <c r="AR225" s="184" t="s">
        <v>57</v>
      </c>
      <c r="AS225" s="189"/>
      <c r="AT225" s="6"/>
      <c r="AU225" s="6" t="s">
        <v>162</v>
      </c>
      <c r="AV225" s="187" t="s">
        <v>39</v>
      </c>
      <c r="AW225" s="1" t="s">
        <v>32</v>
      </c>
      <c r="AX225" s="1" t="s">
        <v>371</v>
      </c>
      <c r="AY225" s="12">
        <v>179.9</v>
      </c>
      <c r="AZ225" s="185">
        <f t="shared" si="8"/>
        <v>20.340000000000003</v>
      </c>
      <c r="BA225" s="273" t="s">
        <v>420</v>
      </c>
    </row>
    <row r="226" spans="1:53" ht="15.75">
      <c r="A226" s="1">
        <v>6072</v>
      </c>
      <c r="C226" s="1" t="s">
        <v>112</v>
      </c>
      <c r="E226" s="1" t="s">
        <v>113</v>
      </c>
      <c r="G226" s="310" t="s">
        <v>1768</v>
      </c>
      <c r="I226" s="1" t="s">
        <v>34</v>
      </c>
      <c r="J226" s="1">
        <v>270</v>
      </c>
      <c r="K226" s="1" t="s">
        <v>114</v>
      </c>
      <c r="L226" s="253">
        <v>19</v>
      </c>
      <c r="M226" s="1" t="s">
        <v>43</v>
      </c>
      <c r="N226" s="1">
        <v>2</v>
      </c>
      <c r="O226" s="1" t="s">
        <v>27</v>
      </c>
      <c r="Q226" s="1" t="s">
        <v>28</v>
      </c>
      <c r="R226" s="1" t="s">
        <v>57</v>
      </c>
      <c r="S226" s="314">
        <v>66.48</v>
      </c>
      <c r="T226" s="12" t="s">
        <v>37</v>
      </c>
      <c r="U226" s="1">
        <f t="shared" si="6"/>
        <v>140121</v>
      </c>
      <c r="V226" s="1" t="s">
        <v>1930</v>
      </c>
      <c r="W226" s="1">
        <v>40121</v>
      </c>
      <c r="X226" s="6" t="str">
        <f t="shared" si="7"/>
        <v>EFM Schüler-ABO Preisstufe 2Ü</v>
      </c>
      <c r="Y226" s="6"/>
      <c r="Z226" s="191" t="s">
        <v>335</v>
      </c>
      <c r="AA226" s="195" t="s">
        <v>39</v>
      </c>
      <c r="AB226" s="184" t="s">
        <v>57</v>
      </c>
      <c r="AC226" s="184" t="s">
        <v>57</v>
      </c>
      <c r="AD226" s="184" t="s">
        <v>57</v>
      </c>
      <c r="AE226" s="184" t="s">
        <v>57</v>
      </c>
      <c r="AF226" s="184" t="s">
        <v>57</v>
      </c>
      <c r="AG226" s="184" t="s">
        <v>57</v>
      </c>
      <c r="AH226" s="184" t="s">
        <v>57</v>
      </c>
      <c r="AI226" s="184" t="s">
        <v>57</v>
      </c>
      <c r="AJ226" s="184" t="s">
        <v>57</v>
      </c>
      <c r="AK226" s="184" t="s">
        <v>57</v>
      </c>
      <c r="AL226" s="184" t="s">
        <v>837</v>
      </c>
      <c r="AM226" s="184" t="s">
        <v>837</v>
      </c>
      <c r="AN226" s="184" t="s">
        <v>57</v>
      </c>
      <c r="AO226" s="184" t="s">
        <v>57</v>
      </c>
      <c r="AP226" s="184" t="s">
        <v>57</v>
      </c>
      <c r="AQ226" s="184" t="s">
        <v>57</v>
      </c>
      <c r="AR226" s="184" t="s">
        <v>57</v>
      </c>
      <c r="AS226" s="189" t="s">
        <v>791</v>
      </c>
      <c r="AT226" s="6"/>
      <c r="AU226" s="6" t="s">
        <v>175</v>
      </c>
      <c r="AV226" s="187" t="s">
        <v>39</v>
      </c>
      <c r="AW226" s="1" t="s">
        <v>32</v>
      </c>
      <c r="AX226" s="1" t="s">
        <v>372</v>
      </c>
      <c r="AY226" s="12">
        <v>71.5</v>
      </c>
      <c r="AZ226" s="185">
        <f t="shared" si="8"/>
        <v>5.019999999999996</v>
      </c>
      <c r="BA226" s="273" t="s">
        <v>421</v>
      </c>
    </row>
    <row r="227" spans="1:53" ht="15.75">
      <c r="A227" s="1">
        <v>6072</v>
      </c>
      <c r="C227" s="1" t="s">
        <v>112</v>
      </c>
      <c r="E227" s="1" t="s">
        <v>113</v>
      </c>
      <c r="G227" s="310" t="s">
        <v>1768</v>
      </c>
      <c r="I227" s="1" t="s">
        <v>34</v>
      </c>
      <c r="J227" s="1">
        <v>370</v>
      </c>
      <c r="K227" s="1" t="s">
        <v>117</v>
      </c>
      <c r="L227" s="253">
        <v>19</v>
      </c>
      <c r="M227" s="1" t="s">
        <v>43</v>
      </c>
      <c r="N227" s="1">
        <v>2</v>
      </c>
      <c r="O227" s="1" t="s">
        <v>27</v>
      </c>
      <c r="Q227" s="1" t="s">
        <v>28</v>
      </c>
      <c r="R227" s="1" t="s">
        <v>57</v>
      </c>
      <c r="S227" s="314">
        <v>92.65</v>
      </c>
      <c r="T227" s="12" t="s">
        <v>37</v>
      </c>
      <c r="U227" s="1">
        <f t="shared" si="6"/>
        <v>140122</v>
      </c>
      <c r="V227" s="1" t="s">
        <v>1933</v>
      </c>
      <c r="W227" s="1">
        <v>40122</v>
      </c>
      <c r="X227" s="6" t="str">
        <f t="shared" si="7"/>
        <v>EFM Schüler-ABO Preisstufe 3Ü</v>
      </c>
      <c r="Y227" s="6"/>
      <c r="Z227" s="191" t="s">
        <v>336</v>
      </c>
      <c r="AA227" s="195" t="s">
        <v>39</v>
      </c>
      <c r="AB227" s="184" t="s">
        <v>57</v>
      </c>
      <c r="AC227" s="184" t="s">
        <v>57</v>
      </c>
      <c r="AD227" s="184" t="s">
        <v>57</v>
      </c>
      <c r="AE227" s="184" t="s">
        <v>57</v>
      </c>
      <c r="AF227" s="184" t="s">
        <v>57</v>
      </c>
      <c r="AG227" s="184" t="s">
        <v>57</v>
      </c>
      <c r="AH227" s="184" t="s">
        <v>57</v>
      </c>
      <c r="AI227" s="184" t="s">
        <v>57</v>
      </c>
      <c r="AJ227" s="184" t="s">
        <v>57</v>
      </c>
      <c r="AK227" s="184" t="s">
        <v>57</v>
      </c>
      <c r="AL227" s="184" t="s">
        <v>837</v>
      </c>
      <c r="AM227" s="184" t="s">
        <v>837</v>
      </c>
      <c r="AN227" s="184" t="s">
        <v>57</v>
      </c>
      <c r="AO227" s="184" t="s">
        <v>57</v>
      </c>
      <c r="AP227" s="184" t="s">
        <v>57</v>
      </c>
      <c r="AQ227" s="184" t="s">
        <v>57</v>
      </c>
      <c r="AR227" s="184" t="s">
        <v>57</v>
      </c>
      <c r="AS227" s="189" t="s">
        <v>791</v>
      </c>
      <c r="AT227" s="6"/>
      <c r="AU227" s="6" t="s">
        <v>175</v>
      </c>
      <c r="AV227" s="187" t="s">
        <v>39</v>
      </c>
      <c r="AW227" s="1" t="s">
        <v>32</v>
      </c>
      <c r="AX227" s="1" t="s">
        <v>374</v>
      </c>
      <c r="AY227" s="12">
        <v>99.9</v>
      </c>
      <c r="AZ227" s="185">
        <f t="shared" si="8"/>
        <v>7.25</v>
      </c>
      <c r="BA227" s="273" t="s">
        <v>422</v>
      </c>
    </row>
    <row r="228" spans="1:53" ht="15.75">
      <c r="A228" s="1">
        <v>6072</v>
      </c>
      <c r="C228" s="1" t="s">
        <v>112</v>
      </c>
      <c r="E228" s="1" t="s">
        <v>113</v>
      </c>
      <c r="G228" s="310" t="s">
        <v>1768</v>
      </c>
      <c r="I228" s="1" t="s">
        <v>34</v>
      </c>
      <c r="J228" s="1">
        <v>470</v>
      </c>
      <c r="K228" s="1" t="s">
        <v>120</v>
      </c>
      <c r="L228" s="253">
        <v>19</v>
      </c>
      <c r="M228" s="1" t="s">
        <v>43</v>
      </c>
      <c r="N228" s="1">
        <v>2</v>
      </c>
      <c r="O228" s="1" t="s">
        <v>27</v>
      </c>
      <c r="Q228" s="1" t="s">
        <v>28</v>
      </c>
      <c r="R228" s="1" t="s">
        <v>57</v>
      </c>
      <c r="S228" s="314">
        <v>127</v>
      </c>
      <c r="T228" s="12" t="s">
        <v>37</v>
      </c>
      <c r="U228" s="1">
        <f t="shared" si="6"/>
        <v>140123</v>
      </c>
      <c r="V228" s="1" t="s">
        <v>1934</v>
      </c>
      <c r="W228" s="1">
        <v>40123</v>
      </c>
      <c r="X228" s="6" t="str">
        <f t="shared" si="7"/>
        <v>EFM Schüler-ABO Preisstufe 4Ü</v>
      </c>
      <c r="Y228" s="6"/>
      <c r="Z228" s="191" t="s">
        <v>337</v>
      </c>
      <c r="AA228" s="195" t="s">
        <v>39</v>
      </c>
      <c r="AB228" s="184" t="s">
        <v>57</v>
      </c>
      <c r="AC228" s="184" t="s">
        <v>57</v>
      </c>
      <c r="AD228" s="184" t="s">
        <v>57</v>
      </c>
      <c r="AE228" s="184" t="s">
        <v>57</v>
      </c>
      <c r="AF228" s="184" t="s">
        <v>57</v>
      </c>
      <c r="AG228" s="184" t="s">
        <v>57</v>
      </c>
      <c r="AH228" s="184" t="s">
        <v>57</v>
      </c>
      <c r="AI228" s="184" t="s">
        <v>57</v>
      </c>
      <c r="AJ228" s="184" t="s">
        <v>57</v>
      </c>
      <c r="AK228" s="184" t="s">
        <v>57</v>
      </c>
      <c r="AL228" s="184" t="s">
        <v>837</v>
      </c>
      <c r="AM228" s="184" t="s">
        <v>837</v>
      </c>
      <c r="AN228" s="184" t="s">
        <v>57</v>
      </c>
      <c r="AO228" s="184" t="s">
        <v>57</v>
      </c>
      <c r="AP228" s="184" t="s">
        <v>57</v>
      </c>
      <c r="AQ228" s="184" t="s">
        <v>57</v>
      </c>
      <c r="AR228" s="184" t="s">
        <v>57</v>
      </c>
      <c r="AS228" s="189" t="s">
        <v>791</v>
      </c>
      <c r="AT228" s="6"/>
      <c r="AU228" s="6" t="s">
        <v>175</v>
      </c>
      <c r="AV228" s="187" t="s">
        <v>39</v>
      </c>
      <c r="AW228" s="1" t="s">
        <v>32</v>
      </c>
      <c r="AX228" s="1" t="s">
        <v>375</v>
      </c>
      <c r="AY228" s="12">
        <v>136.9</v>
      </c>
      <c r="AZ228" s="185">
        <f t="shared" si="8"/>
        <v>9.9000000000000057</v>
      </c>
      <c r="BA228" s="273" t="s">
        <v>423</v>
      </c>
    </row>
    <row r="229" spans="1:53" ht="15.75">
      <c r="A229" s="1">
        <v>6072</v>
      </c>
      <c r="C229" s="1" t="s">
        <v>112</v>
      </c>
      <c r="E229" s="1" t="s">
        <v>113</v>
      </c>
      <c r="G229" s="310" t="s">
        <v>1766</v>
      </c>
      <c r="I229" s="1" t="s">
        <v>34</v>
      </c>
      <c r="J229" s="1">
        <v>270</v>
      </c>
      <c r="K229" s="1" t="s">
        <v>114</v>
      </c>
      <c r="L229" s="1">
        <v>1</v>
      </c>
      <c r="M229" s="1" t="s">
        <v>1136</v>
      </c>
      <c r="N229" s="1">
        <v>2</v>
      </c>
      <c r="O229" s="1" t="s">
        <v>27</v>
      </c>
      <c r="Q229" s="1" t="s">
        <v>28</v>
      </c>
      <c r="R229" s="1" t="s">
        <v>57</v>
      </c>
      <c r="S229" s="314">
        <v>83.59</v>
      </c>
      <c r="T229" s="12" t="s">
        <v>37</v>
      </c>
      <c r="U229" s="1">
        <f t="shared" si="6"/>
        <v>140129</v>
      </c>
      <c r="V229" s="1" t="s">
        <v>1940</v>
      </c>
      <c r="W229" s="1">
        <v>40129</v>
      </c>
      <c r="X229" s="6" t="str">
        <f t="shared" si="7"/>
        <v>EFM Monats-ABO persönlich Preisstufe 2Ü</v>
      </c>
      <c r="Y229" s="6"/>
      <c r="Z229" s="191" t="s">
        <v>193</v>
      </c>
      <c r="AA229" s="195" t="s">
        <v>39</v>
      </c>
      <c r="AB229" s="184" t="s">
        <v>57</v>
      </c>
      <c r="AC229" s="184" t="s">
        <v>837</v>
      </c>
      <c r="AD229" s="184" t="s">
        <v>57</v>
      </c>
      <c r="AE229" s="184" t="s">
        <v>57</v>
      </c>
      <c r="AF229" s="184" t="s">
        <v>57</v>
      </c>
      <c r="AG229" s="184" t="s">
        <v>57</v>
      </c>
      <c r="AH229" s="184" t="s">
        <v>57</v>
      </c>
      <c r="AI229" s="184" t="s">
        <v>57</v>
      </c>
      <c r="AJ229" s="184" t="s">
        <v>57</v>
      </c>
      <c r="AK229" s="184" t="s">
        <v>57</v>
      </c>
      <c r="AL229" s="184" t="s">
        <v>57</v>
      </c>
      <c r="AM229" s="184" t="s">
        <v>837</v>
      </c>
      <c r="AN229" s="184" t="s">
        <v>837</v>
      </c>
      <c r="AO229" s="184" t="s">
        <v>837</v>
      </c>
      <c r="AP229" s="184" t="s">
        <v>57</v>
      </c>
      <c r="AQ229" s="184" t="s">
        <v>57</v>
      </c>
      <c r="AR229" s="184" t="s">
        <v>57</v>
      </c>
      <c r="AS229" s="189" t="s">
        <v>700</v>
      </c>
      <c r="AT229" s="6"/>
      <c r="AU229" s="6" t="s">
        <v>162</v>
      </c>
      <c r="AV229" s="187" t="s">
        <v>39</v>
      </c>
      <c r="AW229" s="1" t="s">
        <v>32</v>
      </c>
      <c r="AX229" s="1" t="s">
        <v>367</v>
      </c>
      <c r="AY229" s="12">
        <v>93.4</v>
      </c>
      <c r="AZ229" s="185">
        <f t="shared" si="8"/>
        <v>9.8100000000000023</v>
      </c>
      <c r="BA229" s="273" t="s">
        <v>424</v>
      </c>
    </row>
    <row r="230" spans="1:53" ht="15.75">
      <c r="A230" s="1">
        <v>6072</v>
      </c>
      <c r="C230" s="1" t="s">
        <v>112</v>
      </c>
      <c r="E230" s="1" t="s">
        <v>113</v>
      </c>
      <c r="G230" s="310" t="s">
        <v>1766</v>
      </c>
      <c r="I230" s="1" t="s">
        <v>34</v>
      </c>
      <c r="J230" s="1">
        <v>370</v>
      </c>
      <c r="K230" s="1" t="s">
        <v>117</v>
      </c>
      <c r="L230" s="1">
        <v>1</v>
      </c>
      <c r="M230" s="1" t="s">
        <v>1136</v>
      </c>
      <c r="N230" s="1">
        <v>2</v>
      </c>
      <c r="O230" s="1" t="s">
        <v>27</v>
      </c>
      <c r="Q230" s="1" t="s">
        <v>28</v>
      </c>
      <c r="R230" s="1" t="s">
        <v>57</v>
      </c>
      <c r="S230" s="314">
        <v>117.38</v>
      </c>
      <c r="T230" s="12" t="s">
        <v>37</v>
      </c>
      <c r="U230" s="1">
        <f t="shared" si="6"/>
        <v>140130</v>
      </c>
      <c r="V230" s="1" t="s">
        <v>1941</v>
      </c>
      <c r="W230" s="1">
        <v>40130</v>
      </c>
      <c r="X230" s="6" t="str">
        <f t="shared" si="7"/>
        <v>EFM Monats-ABO persönlich Preisstufe 3Ü</v>
      </c>
      <c r="Y230" s="6"/>
      <c r="Z230" s="191" t="s">
        <v>194</v>
      </c>
      <c r="AA230" s="195" t="s">
        <v>39</v>
      </c>
      <c r="AB230" s="184" t="s">
        <v>57</v>
      </c>
      <c r="AC230" s="184" t="s">
        <v>837</v>
      </c>
      <c r="AD230" s="184" t="s">
        <v>57</v>
      </c>
      <c r="AE230" s="184" t="s">
        <v>57</v>
      </c>
      <c r="AF230" s="184" t="s">
        <v>57</v>
      </c>
      <c r="AG230" s="184" t="s">
        <v>57</v>
      </c>
      <c r="AH230" s="184" t="s">
        <v>57</v>
      </c>
      <c r="AI230" s="184" t="s">
        <v>57</v>
      </c>
      <c r="AJ230" s="184" t="s">
        <v>57</v>
      </c>
      <c r="AK230" s="184" t="s">
        <v>57</v>
      </c>
      <c r="AL230" s="184" t="s">
        <v>57</v>
      </c>
      <c r="AM230" s="184" t="s">
        <v>837</v>
      </c>
      <c r="AN230" s="184" t="s">
        <v>837</v>
      </c>
      <c r="AO230" s="184" t="s">
        <v>837</v>
      </c>
      <c r="AP230" s="184" t="s">
        <v>57</v>
      </c>
      <c r="AQ230" s="184" t="s">
        <v>57</v>
      </c>
      <c r="AR230" s="184" t="s">
        <v>57</v>
      </c>
      <c r="AS230" s="189" t="s">
        <v>700</v>
      </c>
      <c r="AT230" s="6"/>
      <c r="AU230" s="6" t="s">
        <v>162</v>
      </c>
      <c r="AV230" s="187" t="s">
        <v>39</v>
      </c>
      <c r="AW230" s="1" t="s">
        <v>32</v>
      </c>
      <c r="AX230" s="1" t="s">
        <v>368</v>
      </c>
      <c r="AY230" s="12">
        <v>131</v>
      </c>
      <c r="AZ230" s="185">
        <f t="shared" si="8"/>
        <v>13.620000000000005</v>
      </c>
      <c r="BA230" s="273" t="s">
        <v>425</v>
      </c>
    </row>
    <row r="231" spans="1:53" s="207" customFormat="1" ht="15.75">
      <c r="A231" s="1">
        <v>6072</v>
      </c>
      <c r="B231" s="1"/>
      <c r="C231" s="1" t="s">
        <v>112</v>
      </c>
      <c r="D231" s="1"/>
      <c r="E231" s="1" t="s">
        <v>113</v>
      </c>
      <c r="F231" s="1"/>
      <c r="G231" s="310" t="s">
        <v>1766</v>
      </c>
      <c r="H231" s="1"/>
      <c r="I231" s="1" t="s">
        <v>34</v>
      </c>
      <c r="J231" s="1">
        <v>470</v>
      </c>
      <c r="K231" s="1" t="s">
        <v>120</v>
      </c>
      <c r="L231" s="1">
        <v>1</v>
      </c>
      <c r="M231" s="1" t="s">
        <v>1136</v>
      </c>
      <c r="N231" s="1">
        <v>2</v>
      </c>
      <c r="O231" s="1" t="s">
        <v>27</v>
      </c>
      <c r="P231" s="1"/>
      <c r="Q231" s="1" t="s">
        <v>28</v>
      </c>
      <c r="R231" s="1" t="s">
        <v>57</v>
      </c>
      <c r="S231" s="314">
        <v>159.56</v>
      </c>
      <c r="T231" s="12" t="s">
        <v>37</v>
      </c>
      <c r="U231" s="1">
        <f t="shared" si="6"/>
        <v>140131</v>
      </c>
      <c r="V231" s="1" t="s">
        <v>1942</v>
      </c>
      <c r="W231" s="1">
        <v>40131</v>
      </c>
      <c r="X231" s="6" t="str">
        <f t="shared" si="7"/>
        <v>EFM Monats-ABO persönlich Preisstufe 4Ü</v>
      </c>
      <c r="Y231" s="6"/>
      <c r="Z231" s="191" t="s">
        <v>195</v>
      </c>
      <c r="AA231" s="195" t="s">
        <v>39</v>
      </c>
      <c r="AB231" s="184" t="s">
        <v>57</v>
      </c>
      <c r="AC231" s="184" t="s">
        <v>837</v>
      </c>
      <c r="AD231" s="184" t="s">
        <v>57</v>
      </c>
      <c r="AE231" s="184" t="s">
        <v>57</v>
      </c>
      <c r="AF231" s="184" t="s">
        <v>57</v>
      </c>
      <c r="AG231" s="184" t="s">
        <v>57</v>
      </c>
      <c r="AH231" s="184" t="s">
        <v>57</v>
      </c>
      <c r="AI231" s="184" t="s">
        <v>57</v>
      </c>
      <c r="AJ231" s="184" t="s">
        <v>57</v>
      </c>
      <c r="AK231" s="184" t="s">
        <v>57</v>
      </c>
      <c r="AL231" s="184" t="s">
        <v>57</v>
      </c>
      <c r="AM231" s="184" t="s">
        <v>837</v>
      </c>
      <c r="AN231" s="184" t="s">
        <v>837</v>
      </c>
      <c r="AO231" s="184" t="s">
        <v>837</v>
      </c>
      <c r="AP231" s="184" t="s">
        <v>57</v>
      </c>
      <c r="AQ231" s="184" t="s">
        <v>57</v>
      </c>
      <c r="AR231" s="184" t="s">
        <v>57</v>
      </c>
      <c r="AS231" s="189" t="s">
        <v>700</v>
      </c>
      <c r="AT231" s="6"/>
      <c r="AU231" s="6" t="s">
        <v>162</v>
      </c>
      <c r="AV231" s="187" t="s">
        <v>39</v>
      </c>
      <c r="AW231" s="1" t="s">
        <v>32</v>
      </c>
      <c r="AX231" s="1" t="s">
        <v>369</v>
      </c>
      <c r="AY231" s="12">
        <v>179.9</v>
      </c>
      <c r="AZ231" s="185">
        <f t="shared" si="8"/>
        <v>20.340000000000003</v>
      </c>
      <c r="BA231" s="273" t="s">
        <v>426</v>
      </c>
    </row>
    <row r="232" spans="1:53" ht="15.75">
      <c r="A232" s="1">
        <v>6072</v>
      </c>
      <c r="C232" s="1" t="s">
        <v>22</v>
      </c>
      <c r="E232" s="1" t="s">
        <v>47</v>
      </c>
      <c r="G232" s="310" t="s">
        <v>47</v>
      </c>
      <c r="I232" s="1" t="s">
        <v>34</v>
      </c>
      <c r="J232" s="1">
        <v>490</v>
      </c>
      <c r="K232" s="1" t="s">
        <v>49</v>
      </c>
      <c r="L232" s="1">
        <v>1</v>
      </c>
      <c r="M232" s="1" t="s">
        <v>1136</v>
      </c>
      <c r="N232" s="1">
        <v>2</v>
      </c>
      <c r="O232" s="1" t="s">
        <v>27</v>
      </c>
      <c r="Q232" s="1" t="s">
        <v>28</v>
      </c>
      <c r="R232" s="1">
        <v>390050</v>
      </c>
      <c r="S232" s="314">
        <v>28.05</v>
      </c>
      <c r="T232" s="12" t="s">
        <v>37</v>
      </c>
      <c r="U232" s="1">
        <v>140132</v>
      </c>
      <c r="V232" s="1" t="s">
        <v>196</v>
      </c>
      <c r="W232" s="1">
        <v>40003</v>
      </c>
      <c r="X232" s="6" t="s">
        <v>197</v>
      </c>
      <c r="Y232" s="6"/>
      <c r="Z232" s="191" t="s">
        <v>48</v>
      </c>
      <c r="AA232" s="195" t="s">
        <v>39</v>
      </c>
      <c r="AB232" s="184" t="s">
        <v>57</v>
      </c>
      <c r="AC232" s="184" t="s">
        <v>837</v>
      </c>
      <c r="AD232" s="184" t="s">
        <v>57</v>
      </c>
      <c r="AE232" s="184" t="s">
        <v>57</v>
      </c>
      <c r="AF232" s="184" t="s">
        <v>57</v>
      </c>
      <c r="AG232" s="184" t="s">
        <v>57</v>
      </c>
      <c r="AH232" s="184" t="s">
        <v>57</v>
      </c>
      <c r="AI232" s="184" t="s">
        <v>57</v>
      </c>
      <c r="AJ232" s="184" t="s">
        <v>57</v>
      </c>
      <c r="AK232" s="184" t="s">
        <v>837</v>
      </c>
      <c r="AL232" s="184" t="s">
        <v>57</v>
      </c>
      <c r="AM232" s="184" t="s">
        <v>57</v>
      </c>
      <c r="AN232" s="184" t="s">
        <v>837</v>
      </c>
      <c r="AO232" s="184" t="s">
        <v>837</v>
      </c>
      <c r="AP232" s="184" t="s">
        <v>57</v>
      </c>
      <c r="AQ232" s="184" t="s">
        <v>57</v>
      </c>
      <c r="AR232" s="184" t="s">
        <v>57</v>
      </c>
      <c r="AS232" s="189" t="s">
        <v>698</v>
      </c>
      <c r="AT232" s="6"/>
      <c r="AU232" s="6" t="s">
        <v>50</v>
      </c>
      <c r="AV232" s="187" t="s">
        <v>39</v>
      </c>
      <c r="AW232" s="1" t="s">
        <v>32</v>
      </c>
      <c r="AX232" s="1" t="s">
        <v>344</v>
      </c>
      <c r="AY232" s="12" t="s">
        <v>344</v>
      </c>
      <c r="AZ232" s="185" t="s">
        <v>344</v>
      </c>
      <c r="BA232" s="273" t="s">
        <v>48</v>
      </c>
    </row>
    <row r="233" spans="1:53" ht="15.75">
      <c r="A233" s="1">
        <v>6072</v>
      </c>
      <c r="C233" s="1" t="s">
        <v>22</v>
      </c>
      <c r="E233" s="1" t="s">
        <v>47</v>
      </c>
      <c r="G233" s="310" t="s">
        <v>47</v>
      </c>
      <c r="I233" s="1" t="s">
        <v>34</v>
      </c>
      <c r="J233" s="1">
        <v>490</v>
      </c>
      <c r="K233" s="1" t="s">
        <v>49</v>
      </c>
      <c r="L233" s="1">
        <v>20</v>
      </c>
      <c r="M233" s="1" t="s">
        <v>123</v>
      </c>
      <c r="N233" s="1">
        <v>2</v>
      </c>
      <c r="O233" s="1" t="s">
        <v>27</v>
      </c>
      <c r="Q233" s="1" t="s">
        <v>28</v>
      </c>
      <c r="R233" s="1">
        <v>390050</v>
      </c>
      <c r="S233" s="314">
        <v>22.13</v>
      </c>
      <c r="T233" s="12" t="s">
        <v>37</v>
      </c>
      <c r="U233" s="1">
        <v>140135</v>
      </c>
      <c r="V233" s="1" t="s">
        <v>198</v>
      </c>
      <c r="W233" s="1">
        <v>40043</v>
      </c>
      <c r="X233" s="6" t="s">
        <v>125</v>
      </c>
      <c r="Y233" s="6"/>
      <c r="Z233" s="191" t="s">
        <v>126</v>
      </c>
      <c r="AA233" s="195" t="s">
        <v>39</v>
      </c>
      <c r="AB233" s="184" t="s">
        <v>57</v>
      </c>
      <c r="AC233" s="184" t="s">
        <v>57</v>
      </c>
      <c r="AD233" s="184" t="s">
        <v>57</v>
      </c>
      <c r="AE233" s="184" t="s">
        <v>57</v>
      </c>
      <c r="AF233" s="184" t="s">
        <v>57</v>
      </c>
      <c r="AG233" s="184" t="s">
        <v>57</v>
      </c>
      <c r="AH233" s="184" t="s">
        <v>57</v>
      </c>
      <c r="AI233" s="184" t="s">
        <v>57</v>
      </c>
      <c r="AJ233" s="184" t="s">
        <v>57</v>
      </c>
      <c r="AK233" s="184" t="s">
        <v>57</v>
      </c>
      <c r="AL233" s="184" t="s">
        <v>837</v>
      </c>
      <c r="AM233" s="184" t="s">
        <v>57</v>
      </c>
      <c r="AN233" s="184" t="s">
        <v>57</v>
      </c>
      <c r="AO233" s="184" t="s">
        <v>57</v>
      </c>
      <c r="AP233" s="184" t="s">
        <v>57</v>
      </c>
      <c r="AQ233" s="184" t="s">
        <v>57</v>
      </c>
      <c r="AR233" s="184" t="s">
        <v>57</v>
      </c>
      <c r="AS233" s="189" t="s">
        <v>698</v>
      </c>
      <c r="AT233" s="6"/>
      <c r="AU233" s="6" t="s">
        <v>127</v>
      </c>
      <c r="AV233" s="187" t="s">
        <v>39</v>
      </c>
      <c r="AW233" s="1" t="s">
        <v>32</v>
      </c>
      <c r="AX233" s="1" t="s">
        <v>344</v>
      </c>
      <c r="AY233" s="12" t="s">
        <v>344</v>
      </c>
      <c r="AZ233" s="185" t="s">
        <v>344</v>
      </c>
      <c r="BA233" s="273" t="s">
        <v>387</v>
      </c>
    </row>
    <row r="234" spans="1:53" ht="15.75">
      <c r="A234" s="1">
        <v>6072</v>
      </c>
      <c r="C234" s="1" t="s">
        <v>22</v>
      </c>
      <c r="E234" s="1" t="s">
        <v>47</v>
      </c>
      <c r="G234" s="310" t="s">
        <v>47</v>
      </c>
      <c r="I234" s="1" t="s">
        <v>34</v>
      </c>
      <c r="J234" s="1">
        <v>490</v>
      </c>
      <c r="K234" s="1" t="s">
        <v>49</v>
      </c>
      <c r="L234" s="1">
        <v>1</v>
      </c>
      <c r="M234" s="1" t="s">
        <v>1136</v>
      </c>
      <c r="N234" s="1">
        <v>2</v>
      </c>
      <c r="O234" s="1" t="s">
        <v>27</v>
      </c>
      <c r="Q234" s="1" t="s">
        <v>28</v>
      </c>
      <c r="R234" s="1">
        <v>390050</v>
      </c>
      <c r="S234" s="314">
        <v>29.89</v>
      </c>
      <c r="T234" s="12" t="s">
        <v>37</v>
      </c>
      <c r="U234" s="1">
        <v>140138</v>
      </c>
      <c r="V234" s="1" t="s">
        <v>199</v>
      </c>
      <c r="W234" s="1">
        <v>40003</v>
      </c>
      <c r="X234" s="6" t="s">
        <v>197</v>
      </c>
      <c r="Y234" s="6"/>
      <c r="Z234" s="191" t="s">
        <v>48</v>
      </c>
      <c r="AA234" s="195" t="s">
        <v>39</v>
      </c>
      <c r="AB234" s="184" t="s">
        <v>57</v>
      </c>
      <c r="AC234" s="184" t="s">
        <v>837</v>
      </c>
      <c r="AD234" s="184" t="s">
        <v>57</v>
      </c>
      <c r="AE234" s="184" t="s">
        <v>57</v>
      </c>
      <c r="AF234" s="184" t="s">
        <v>57</v>
      </c>
      <c r="AG234" s="184" t="s">
        <v>57</v>
      </c>
      <c r="AH234" s="184" t="s">
        <v>57</v>
      </c>
      <c r="AI234" s="184" t="s">
        <v>57</v>
      </c>
      <c r="AJ234" s="184" t="s">
        <v>57</v>
      </c>
      <c r="AK234" s="184" t="s">
        <v>837</v>
      </c>
      <c r="AL234" s="184" t="s">
        <v>57</v>
      </c>
      <c r="AM234" s="184" t="s">
        <v>57</v>
      </c>
      <c r="AN234" s="184" t="s">
        <v>837</v>
      </c>
      <c r="AO234" s="184" t="s">
        <v>837</v>
      </c>
      <c r="AP234" s="184" t="s">
        <v>57</v>
      </c>
      <c r="AQ234" s="184" t="s">
        <v>57</v>
      </c>
      <c r="AR234" s="184" t="s">
        <v>57</v>
      </c>
      <c r="AS234" s="189" t="s">
        <v>698</v>
      </c>
      <c r="AT234" s="6"/>
      <c r="AU234" s="6" t="s">
        <v>50</v>
      </c>
      <c r="AV234" s="187" t="s">
        <v>39</v>
      </c>
      <c r="AW234" s="1" t="s">
        <v>32</v>
      </c>
      <c r="AX234" s="1" t="s">
        <v>344</v>
      </c>
      <c r="AY234" s="12" t="s">
        <v>344</v>
      </c>
      <c r="AZ234" s="185" t="s">
        <v>344</v>
      </c>
      <c r="BA234" s="273" t="s">
        <v>48</v>
      </c>
    </row>
    <row r="235" spans="1:53" ht="15.75">
      <c r="A235" s="1">
        <v>6072</v>
      </c>
      <c r="C235" s="1" t="s">
        <v>22</v>
      </c>
      <c r="E235" s="1" t="s">
        <v>47</v>
      </c>
      <c r="G235" s="310" t="s">
        <v>47</v>
      </c>
      <c r="I235" s="1" t="s">
        <v>34</v>
      </c>
      <c r="J235" s="1">
        <v>490</v>
      </c>
      <c r="K235" s="1" t="s">
        <v>49</v>
      </c>
      <c r="L235" s="1">
        <v>20</v>
      </c>
      <c r="M235" s="1" t="s">
        <v>123</v>
      </c>
      <c r="N235" s="1">
        <v>2</v>
      </c>
      <c r="O235" s="1" t="s">
        <v>27</v>
      </c>
      <c r="Q235" s="1" t="s">
        <v>28</v>
      </c>
      <c r="R235" s="1">
        <v>390050</v>
      </c>
      <c r="S235" s="314">
        <v>23.36</v>
      </c>
      <c r="T235" s="12" t="s">
        <v>37</v>
      </c>
      <c r="U235" s="1">
        <v>140141</v>
      </c>
      <c r="V235" s="1" t="s">
        <v>200</v>
      </c>
      <c r="W235" s="1">
        <v>40043</v>
      </c>
      <c r="X235" s="6" t="s">
        <v>125</v>
      </c>
      <c r="Y235" s="6"/>
      <c r="Z235" s="191" t="s">
        <v>126</v>
      </c>
      <c r="AA235" s="195" t="s">
        <v>39</v>
      </c>
      <c r="AB235" s="184" t="s">
        <v>57</v>
      </c>
      <c r="AC235" s="184" t="s">
        <v>57</v>
      </c>
      <c r="AD235" s="184" t="s">
        <v>57</v>
      </c>
      <c r="AE235" s="184" t="s">
        <v>57</v>
      </c>
      <c r="AF235" s="184" t="s">
        <v>57</v>
      </c>
      <c r="AG235" s="184" t="s">
        <v>57</v>
      </c>
      <c r="AH235" s="184" t="s">
        <v>57</v>
      </c>
      <c r="AI235" s="184" t="s">
        <v>57</v>
      </c>
      <c r="AJ235" s="184" t="s">
        <v>57</v>
      </c>
      <c r="AK235" s="184" t="s">
        <v>57</v>
      </c>
      <c r="AL235" s="184" t="s">
        <v>837</v>
      </c>
      <c r="AM235" s="184" t="s">
        <v>57</v>
      </c>
      <c r="AN235" s="184" t="s">
        <v>57</v>
      </c>
      <c r="AO235" s="184" t="s">
        <v>57</v>
      </c>
      <c r="AP235" s="184" t="s">
        <v>57</v>
      </c>
      <c r="AQ235" s="184" t="s">
        <v>57</v>
      </c>
      <c r="AR235" s="184" t="s">
        <v>57</v>
      </c>
      <c r="AS235" s="189" t="s">
        <v>698</v>
      </c>
      <c r="AT235" s="6"/>
      <c r="AU235" s="6" t="s">
        <v>127</v>
      </c>
      <c r="AV235" s="187" t="s">
        <v>39</v>
      </c>
      <c r="AW235" s="1" t="s">
        <v>32</v>
      </c>
      <c r="AX235" s="1" t="s">
        <v>344</v>
      </c>
      <c r="AY235" s="12" t="s">
        <v>344</v>
      </c>
      <c r="AZ235" s="185" t="s">
        <v>344</v>
      </c>
      <c r="BA235" s="273" t="s">
        <v>387</v>
      </c>
    </row>
    <row r="236" spans="1:53" ht="15.75">
      <c r="A236" s="1">
        <v>6072</v>
      </c>
      <c r="C236" s="1" t="s">
        <v>22</v>
      </c>
      <c r="E236" s="1" t="s">
        <v>47</v>
      </c>
      <c r="G236" s="310" t="s">
        <v>47</v>
      </c>
      <c r="I236" s="1" t="s">
        <v>34</v>
      </c>
      <c r="J236" s="1">
        <v>490</v>
      </c>
      <c r="K236" s="1" t="s">
        <v>49</v>
      </c>
      <c r="L236" s="1">
        <v>1</v>
      </c>
      <c r="M236" s="1" t="s">
        <v>1136</v>
      </c>
      <c r="N236" s="1">
        <v>2</v>
      </c>
      <c r="O236" s="1" t="s">
        <v>27</v>
      </c>
      <c r="Q236" s="1" t="s">
        <v>28</v>
      </c>
      <c r="R236" s="1">
        <v>390050</v>
      </c>
      <c r="S236" s="314">
        <v>33.97</v>
      </c>
      <c r="T236" s="12" t="s">
        <v>37</v>
      </c>
      <c r="U236" s="1">
        <v>140144</v>
      </c>
      <c r="V236" s="1" t="s">
        <v>201</v>
      </c>
      <c r="W236" s="1">
        <v>40003</v>
      </c>
      <c r="X236" s="6" t="s">
        <v>197</v>
      </c>
      <c r="Y236" s="6"/>
      <c r="Z236" s="191" t="s">
        <v>48</v>
      </c>
      <c r="AA236" s="195" t="s">
        <v>39</v>
      </c>
      <c r="AB236" s="184" t="s">
        <v>57</v>
      </c>
      <c r="AC236" s="184" t="s">
        <v>837</v>
      </c>
      <c r="AD236" s="184" t="s">
        <v>57</v>
      </c>
      <c r="AE236" s="184" t="s">
        <v>57</v>
      </c>
      <c r="AF236" s="184" t="s">
        <v>57</v>
      </c>
      <c r="AG236" s="184" t="s">
        <v>57</v>
      </c>
      <c r="AH236" s="184" t="s">
        <v>57</v>
      </c>
      <c r="AI236" s="184" t="s">
        <v>57</v>
      </c>
      <c r="AJ236" s="184" t="s">
        <v>57</v>
      </c>
      <c r="AK236" s="184" t="s">
        <v>837</v>
      </c>
      <c r="AL236" s="184" t="s">
        <v>57</v>
      </c>
      <c r="AM236" s="184" t="s">
        <v>57</v>
      </c>
      <c r="AN236" s="184" t="s">
        <v>837</v>
      </c>
      <c r="AO236" s="184" t="s">
        <v>837</v>
      </c>
      <c r="AP236" s="184" t="s">
        <v>57</v>
      </c>
      <c r="AQ236" s="184" t="s">
        <v>57</v>
      </c>
      <c r="AR236" s="184" t="s">
        <v>57</v>
      </c>
      <c r="AS236" s="189" t="s">
        <v>698</v>
      </c>
      <c r="AT236" s="6"/>
      <c r="AU236" s="6" t="s">
        <v>50</v>
      </c>
      <c r="AV236" s="187" t="s">
        <v>39</v>
      </c>
      <c r="AW236" s="1" t="s">
        <v>32</v>
      </c>
      <c r="AX236" s="1" t="s">
        <v>344</v>
      </c>
      <c r="AY236" s="12" t="s">
        <v>344</v>
      </c>
      <c r="AZ236" s="185" t="s">
        <v>344</v>
      </c>
      <c r="BA236" s="273" t="s">
        <v>48</v>
      </c>
    </row>
    <row r="237" spans="1:53" ht="15.75">
      <c r="A237" s="1">
        <v>6072</v>
      </c>
      <c r="C237" s="1" t="s">
        <v>22</v>
      </c>
      <c r="E237" s="1" t="s">
        <v>47</v>
      </c>
      <c r="G237" s="310" t="s">
        <v>47</v>
      </c>
      <c r="I237" s="1" t="s">
        <v>34</v>
      </c>
      <c r="J237" s="1">
        <v>490</v>
      </c>
      <c r="K237" s="1" t="s">
        <v>49</v>
      </c>
      <c r="L237" s="1">
        <v>20</v>
      </c>
      <c r="M237" s="1" t="s">
        <v>123</v>
      </c>
      <c r="N237" s="1">
        <v>2</v>
      </c>
      <c r="O237" s="1" t="s">
        <v>27</v>
      </c>
      <c r="Q237" s="1" t="s">
        <v>28</v>
      </c>
      <c r="R237" s="1">
        <v>390050</v>
      </c>
      <c r="S237" s="314">
        <v>26.83</v>
      </c>
      <c r="T237" s="12" t="s">
        <v>37</v>
      </c>
      <c r="U237" s="1">
        <v>140147</v>
      </c>
      <c r="V237" s="1" t="s">
        <v>202</v>
      </c>
      <c r="W237" s="1">
        <v>40043</v>
      </c>
      <c r="X237" s="6" t="s">
        <v>125</v>
      </c>
      <c r="Y237" s="6"/>
      <c r="Z237" s="191" t="s">
        <v>126</v>
      </c>
      <c r="AA237" s="195" t="s">
        <v>39</v>
      </c>
      <c r="AB237" s="184" t="s">
        <v>57</v>
      </c>
      <c r="AC237" s="184" t="s">
        <v>57</v>
      </c>
      <c r="AD237" s="184" t="s">
        <v>57</v>
      </c>
      <c r="AE237" s="184" t="s">
        <v>57</v>
      </c>
      <c r="AF237" s="184" t="s">
        <v>57</v>
      </c>
      <c r="AG237" s="184" t="s">
        <v>57</v>
      </c>
      <c r="AH237" s="184" t="s">
        <v>57</v>
      </c>
      <c r="AI237" s="184" t="s">
        <v>57</v>
      </c>
      <c r="AJ237" s="184" t="s">
        <v>57</v>
      </c>
      <c r="AK237" s="184" t="s">
        <v>57</v>
      </c>
      <c r="AL237" s="184" t="s">
        <v>837</v>
      </c>
      <c r="AM237" s="184" t="s">
        <v>57</v>
      </c>
      <c r="AN237" s="184" t="s">
        <v>57</v>
      </c>
      <c r="AO237" s="184" t="s">
        <v>57</v>
      </c>
      <c r="AP237" s="184" t="s">
        <v>57</v>
      </c>
      <c r="AQ237" s="184" t="s">
        <v>57</v>
      </c>
      <c r="AR237" s="184" t="s">
        <v>57</v>
      </c>
      <c r="AS237" s="189" t="s">
        <v>698</v>
      </c>
      <c r="AT237" s="6"/>
      <c r="AU237" s="6" t="s">
        <v>127</v>
      </c>
      <c r="AV237" s="187" t="s">
        <v>39</v>
      </c>
      <c r="AW237" s="1" t="s">
        <v>32</v>
      </c>
      <c r="AX237" s="1" t="s">
        <v>344</v>
      </c>
      <c r="AY237" s="12" t="s">
        <v>344</v>
      </c>
      <c r="AZ237" s="185" t="s">
        <v>344</v>
      </c>
      <c r="BA237" s="273" t="s">
        <v>387</v>
      </c>
    </row>
    <row r="238" spans="1:53" ht="15.75">
      <c r="A238" s="1">
        <v>6072</v>
      </c>
      <c r="C238" s="1" t="s">
        <v>22</v>
      </c>
      <c r="E238" s="1" t="s">
        <v>128</v>
      </c>
      <c r="G238" s="310" t="s">
        <v>128</v>
      </c>
      <c r="I238" s="1" t="s">
        <v>34</v>
      </c>
      <c r="J238" s="1">
        <v>70</v>
      </c>
      <c r="K238" s="1" t="s">
        <v>203</v>
      </c>
      <c r="L238" s="1">
        <v>1</v>
      </c>
      <c r="M238" s="1" t="s">
        <v>1136</v>
      </c>
      <c r="N238" s="1">
        <v>2</v>
      </c>
      <c r="O238" s="1" t="s">
        <v>27</v>
      </c>
      <c r="Q238" s="1" t="s">
        <v>28</v>
      </c>
      <c r="R238" s="1" t="s">
        <v>57</v>
      </c>
      <c r="S238" s="314">
        <v>18.73</v>
      </c>
      <c r="T238" s="12" t="s">
        <v>37</v>
      </c>
      <c r="U238" s="1">
        <f>100000+W238</f>
        <v>140158</v>
      </c>
      <c r="V238" s="1" t="s">
        <v>204</v>
      </c>
      <c r="W238" s="1">
        <v>40158</v>
      </c>
      <c r="X238" s="6" t="str">
        <f>CONCATENATE("EFM ",V238)</f>
        <v>EFM PROFI-Ticket Luisenhospital City-XL Aachen</v>
      </c>
      <c r="Y238" s="6"/>
      <c r="Z238" s="191" t="s">
        <v>205</v>
      </c>
      <c r="AA238" s="195" t="s">
        <v>39</v>
      </c>
      <c r="AB238" s="184" t="s">
        <v>57</v>
      </c>
      <c r="AC238" s="184" t="s">
        <v>837</v>
      </c>
      <c r="AD238" s="184" t="s">
        <v>57</v>
      </c>
      <c r="AE238" s="184" t="s">
        <v>57</v>
      </c>
      <c r="AF238" s="184" t="s">
        <v>57</v>
      </c>
      <c r="AG238" s="184" t="s">
        <v>57</v>
      </c>
      <c r="AH238" s="184" t="s">
        <v>57</v>
      </c>
      <c r="AI238" s="184" t="s">
        <v>57</v>
      </c>
      <c r="AJ238" s="184" t="s">
        <v>57</v>
      </c>
      <c r="AK238" s="184" t="s">
        <v>837</v>
      </c>
      <c r="AL238" s="184" t="s">
        <v>57</v>
      </c>
      <c r="AM238" s="184" t="s">
        <v>57</v>
      </c>
      <c r="AN238" s="184" t="s">
        <v>837</v>
      </c>
      <c r="AO238" s="184" t="s">
        <v>837</v>
      </c>
      <c r="AP238" s="184" t="s">
        <v>57</v>
      </c>
      <c r="AQ238" s="184" t="s">
        <v>57</v>
      </c>
      <c r="AR238" s="184" t="s">
        <v>57</v>
      </c>
      <c r="AS238" s="189" t="s">
        <v>795</v>
      </c>
      <c r="AT238" s="6"/>
      <c r="AU238" s="6"/>
      <c r="AV238" s="187" t="s">
        <v>39</v>
      </c>
      <c r="AW238" s="1" t="s">
        <v>32</v>
      </c>
      <c r="AX238" s="1" t="s">
        <v>344</v>
      </c>
      <c r="AY238" s="12" t="s">
        <v>344</v>
      </c>
      <c r="AZ238" s="185" t="s">
        <v>344</v>
      </c>
      <c r="BA238" s="273" t="s">
        <v>427</v>
      </c>
    </row>
    <row r="239" spans="1:53" ht="15.75">
      <c r="A239" s="1">
        <v>6072</v>
      </c>
      <c r="C239" s="1" t="s">
        <v>22</v>
      </c>
      <c r="E239" s="1" t="s">
        <v>128</v>
      </c>
      <c r="G239" s="310" t="s">
        <v>128</v>
      </c>
      <c r="I239" s="1" t="s">
        <v>34</v>
      </c>
      <c r="J239" s="1">
        <v>70</v>
      </c>
      <c r="K239" s="1" t="s">
        <v>203</v>
      </c>
      <c r="L239" s="1">
        <v>20</v>
      </c>
      <c r="M239" s="1" t="s">
        <v>123</v>
      </c>
      <c r="N239" s="1">
        <v>2</v>
      </c>
      <c r="O239" s="1" t="s">
        <v>27</v>
      </c>
      <c r="Q239" s="1" t="s">
        <v>28</v>
      </c>
      <c r="R239" s="1" t="s">
        <v>57</v>
      </c>
      <c r="S239" s="314">
        <v>18.73</v>
      </c>
      <c r="T239" s="12" t="s">
        <v>37</v>
      </c>
      <c r="U239" s="1">
        <f>100000+W239</f>
        <v>140159</v>
      </c>
      <c r="V239" s="1" t="s">
        <v>206</v>
      </c>
      <c r="W239" s="1">
        <v>40159</v>
      </c>
      <c r="X239" s="6" t="str">
        <f>CONCATENATE("EFM ",V239)</f>
        <v>EFM PROFI-Ticket Luisenhospital für Auszubildende City-XL Aachen</v>
      </c>
      <c r="Y239" s="6"/>
      <c r="Z239" s="191" t="s">
        <v>207</v>
      </c>
      <c r="AA239" s="195" t="s">
        <v>39</v>
      </c>
      <c r="AB239" s="184" t="s">
        <v>57</v>
      </c>
      <c r="AC239" s="184" t="s">
        <v>57</v>
      </c>
      <c r="AD239" s="184" t="s">
        <v>57</v>
      </c>
      <c r="AE239" s="184" t="s">
        <v>57</v>
      </c>
      <c r="AF239" s="184" t="s">
        <v>57</v>
      </c>
      <c r="AG239" s="184" t="s">
        <v>57</v>
      </c>
      <c r="AH239" s="184" t="s">
        <v>57</v>
      </c>
      <c r="AI239" s="184" t="s">
        <v>57</v>
      </c>
      <c r="AJ239" s="184" t="s">
        <v>57</v>
      </c>
      <c r="AK239" s="184" t="s">
        <v>57</v>
      </c>
      <c r="AL239" s="184" t="s">
        <v>837</v>
      </c>
      <c r="AM239" s="184" t="s">
        <v>57</v>
      </c>
      <c r="AN239" s="184" t="s">
        <v>57</v>
      </c>
      <c r="AO239" s="184" t="s">
        <v>57</v>
      </c>
      <c r="AP239" s="184" t="s">
        <v>57</v>
      </c>
      <c r="AQ239" s="184" t="s">
        <v>57</v>
      </c>
      <c r="AR239" s="184" t="s">
        <v>57</v>
      </c>
      <c r="AS239" s="189" t="s">
        <v>795</v>
      </c>
      <c r="AT239" s="6"/>
      <c r="AU239" s="6"/>
      <c r="AV239" s="187" t="s">
        <v>39</v>
      </c>
      <c r="AW239" s="1" t="s">
        <v>32</v>
      </c>
      <c r="AX239" s="1" t="s">
        <v>344</v>
      </c>
      <c r="AY239" s="12" t="s">
        <v>344</v>
      </c>
      <c r="AZ239" s="185" t="s">
        <v>344</v>
      </c>
      <c r="BA239" s="273" t="s">
        <v>428</v>
      </c>
    </row>
    <row r="240" spans="1:53" ht="15.75">
      <c r="A240" s="207">
        <v>6072</v>
      </c>
      <c r="B240" s="207"/>
      <c r="C240" s="207" t="s">
        <v>22</v>
      </c>
      <c r="D240" s="207"/>
      <c r="E240" s="207" t="s">
        <v>208</v>
      </c>
      <c r="F240" s="207"/>
      <c r="G240" s="310" t="s">
        <v>209</v>
      </c>
      <c r="H240" s="207"/>
      <c r="I240" s="207" t="s">
        <v>34</v>
      </c>
      <c r="J240" s="207">
        <v>480</v>
      </c>
      <c r="K240" s="207" t="s">
        <v>35</v>
      </c>
      <c r="L240" s="207">
        <v>1</v>
      </c>
      <c r="M240" s="207" t="s">
        <v>1136</v>
      </c>
      <c r="N240" s="207">
        <v>1</v>
      </c>
      <c r="O240" s="207" t="s">
        <v>176</v>
      </c>
      <c r="P240" s="207"/>
      <c r="Q240" s="207" t="s">
        <v>28</v>
      </c>
      <c r="R240" s="207">
        <v>389010</v>
      </c>
      <c r="S240" s="314">
        <v>0</v>
      </c>
      <c r="T240" s="208" t="s">
        <v>58</v>
      </c>
      <c r="U240" s="207">
        <f>100000+W240</f>
        <v>140160</v>
      </c>
      <c r="V240" s="207" t="s">
        <v>210</v>
      </c>
      <c r="W240" s="207">
        <v>40160</v>
      </c>
      <c r="X240" s="209" t="str">
        <f>CONCATENATE("EFM ",V240)</f>
        <v>EFM AVV-Dienstfahrausweis</v>
      </c>
      <c r="Y240" s="209"/>
      <c r="Z240" s="210" t="s">
        <v>209</v>
      </c>
      <c r="AA240" s="211" t="s">
        <v>39</v>
      </c>
      <c r="AB240" s="212" t="s">
        <v>57</v>
      </c>
      <c r="AC240" s="212" t="s">
        <v>57</v>
      </c>
      <c r="AD240" s="212" t="s">
        <v>57</v>
      </c>
      <c r="AE240" s="212" t="s">
        <v>57</v>
      </c>
      <c r="AF240" s="212" t="s">
        <v>57</v>
      </c>
      <c r="AG240" s="212" t="s">
        <v>57</v>
      </c>
      <c r="AH240" s="212" t="s">
        <v>57</v>
      </c>
      <c r="AI240" s="212" t="s">
        <v>57</v>
      </c>
      <c r="AJ240" s="212" t="s">
        <v>57</v>
      </c>
      <c r="AK240" s="212" t="s">
        <v>57</v>
      </c>
      <c r="AL240" s="212" t="s">
        <v>837</v>
      </c>
      <c r="AM240" s="212" t="s">
        <v>57</v>
      </c>
      <c r="AN240" s="212" t="s">
        <v>57</v>
      </c>
      <c r="AO240" s="212" t="s">
        <v>57</v>
      </c>
      <c r="AP240" s="212" t="s">
        <v>57</v>
      </c>
      <c r="AQ240" s="212" t="s">
        <v>57</v>
      </c>
      <c r="AR240" s="212" t="s">
        <v>57</v>
      </c>
      <c r="AS240" s="213" t="s">
        <v>1058</v>
      </c>
      <c r="AT240" s="209"/>
      <c r="AU240" s="214" t="s">
        <v>211</v>
      </c>
      <c r="AV240" s="277" t="s">
        <v>39</v>
      </c>
      <c r="AW240" s="207" t="s">
        <v>32</v>
      </c>
      <c r="AX240" s="207" t="s">
        <v>344</v>
      </c>
      <c r="AY240" s="208" t="s">
        <v>344</v>
      </c>
      <c r="AZ240" s="215" t="s">
        <v>344</v>
      </c>
      <c r="BA240" s="274" t="s">
        <v>429</v>
      </c>
    </row>
    <row r="241" spans="1:53" ht="15.75">
      <c r="A241" s="1">
        <v>6072</v>
      </c>
      <c r="C241" s="1" t="s">
        <v>22</v>
      </c>
      <c r="E241" s="1" t="s">
        <v>66</v>
      </c>
      <c r="G241" s="310" t="s">
        <v>67</v>
      </c>
      <c r="I241" s="1" t="s">
        <v>34</v>
      </c>
      <c r="J241" s="1">
        <v>490</v>
      </c>
      <c r="K241" s="1" t="s">
        <v>49</v>
      </c>
      <c r="L241" s="253">
        <v>19</v>
      </c>
      <c r="M241" s="1" t="s">
        <v>43</v>
      </c>
      <c r="N241" s="1">
        <v>2</v>
      </c>
      <c r="O241" s="1" t="s">
        <v>27</v>
      </c>
      <c r="Q241" s="1" t="s">
        <v>28</v>
      </c>
      <c r="R241" s="1">
        <v>390050</v>
      </c>
      <c r="S241" s="314">
        <v>7</v>
      </c>
      <c r="T241" s="12" t="s">
        <v>37</v>
      </c>
      <c r="U241" s="1">
        <v>140161</v>
      </c>
      <c r="V241" s="1" t="s">
        <v>212</v>
      </c>
      <c r="W241" s="1">
        <v>40009</v>
      </c>
      <c r="X241" s="6" t="s">
        <v>69</v>
      </c>
      <c r="Y241" s="6"/>
      <c r="Z241" s="191" t="s">
        <v>67</v>
      </c>
      <c r="AA241" s="195" t="s">
        <v>39</v>
      </c>
      <c r="AB241" s="184" t="s">
        <v>57</v>
      </c>
      <c r="AC241" s="184" t="s">
        <v>57</v>
      </c>
      <c r="AD241" s="184" t="s">
        <v>57</v>
      </c>
      <c r="AE241" s="184" t="s">
        <v>57</v>
      </c>
      <c r="AF241" s="184" t="s">
        <v>57</v>
      </c>
      <c r="AG241" s="184" t="s">
        <v>57</v>
      </c>
      <c r="AH241" s="184" t="s">
        <v>57</v>
      </c>
      <c r="AI241" s="184" t="s">
        <v>57</v>
      </c>
      <c r="AJ241" s="184" t="s">
        <v>57</v>
      </c>
      <c r="AK241" s="184" t="s">
        <v>57</v>
      </c>
      <c r="AL241" s="184" t="s">
        <v>837</v>
      </c>
      <c r="AM241" s="184" t="s">
        <v>57</v>
      </c>
      <c r="AN241" s="184" t="s">
        <v>57</v>
      </c>
      <c r="AO241" s="184" t="s">
        <v>57</v>
      </c>
      <c r="AP241" s="184" t="s">
        <v>57</v>
      </c>
      <c r="AQ241" s="184" t="s">
        <v>57</v>
      </c>
      <c r="AR241" s="184" t="s">
        <v>57</v>
      </c>
      <c r="AS241" s="189" t="s">
        <v>792</v>
      </c>
      <c r="AT241" s="6"/>
      <c r="AU241" s="13" t="s">
        <v>70</v>
      </c>
      <c r="AV241" s="187" t="s">
        <v>39</v>
      </c>
      <c r="AW241" s="1" t="s">
        <v>32</v>
      </c>
      <c r="AX241" s="1" t="s">
        <v>344</v>
      </c>
      <c r="AY241" s="12" t="s">
        <v>344</v>
      </c>
      <c r="AZ241" s="185" t="s">
        <v>344</v>
      </c>
      <c r="BA241" s="273" t="s">
        <v>385</v>
      </c>
    </row>
    <row r="242" spans="1:53" ht="15.75">
      <c r="A242" s="1">
        <v>6072</v>
      </c>
      <c r="C242" s="1" t="s">
        <v>22</v>
      </c>
      <c r="E242" s="1" t="s">
        <v>66</v>
      </c>
      <c r="G242" s="310" t="s">
        <v>67</v>
      </c>
      <c r="I242" s="1" t="s">
        <v>34</v>
      </c>
      <c r="J242" s="1">
        <v>490</v>
      </c>
      <c r="K242" s="1" t="s">
        <v>49</v>
      </c>
      <c r="L242" s="253">
        <v>19</v>
      </c>
      <c r="M242" s="1" t="s">
        <v>43</v>
      </c>
      <c r="N242" s="1">
        <v>2</v>
      </c>
      <c r="O242" s="1" t="s">
        <v>27</v>
      </c>
      <c r="Q242" s="1" t="s">
        <v>28</v>
      </c>
      <c r="R242" s="1">
        <v>390050</v>
      </c>
      <c r="S242" s="314">
        <v>0</v>
      </c>
      <c r="T242" s="12" t="s">
        <v>37</v>
      </c>
      <c r="U242" s="1">
        <v>140166</v>
      </c>
      <c r="V242" s="1" t="s">
        <v>213</v>
      </c>
      <c r="W242" s="1">
        <v>40009</v>
      </c>
      <c r="X242" s="6" t="s">
        <v>69</v>
      </c>
      <c r="Y242" s="6"/>
      <c r="Z242" s="191" t="s">
        <v>67</v>
      </c>
      <c r="AA242" s="195" t="s">
        <v>39</v>
      </c>
      <c r="AB242" s="184" t="s">
        <v>57</v>
      </c>
      <c r="AC242" s="184" t="s">
        <v>57</v>
      </c>
      <c r="AD242" s="184" t="s">
        <v>57</v>
      </c>
      <c r="AE242" s="184" t="s">
        <v>57</v>
      </c>
      <c r="AF242" s="184" t="s">
        <v>57</v>
      </c>
      <c r="AG242" s="184" t="s">
        <v>57</v>
      </c>
      <c r="AH242" s="184" t="s">
        <v>57</v>
      </c>
      <c r="AI242" s="184" t="s">
        <v>57</v>
      </c>
      <c r="AJ242" s="184" t="s">
        <v>57</v>
      </c>
      <c r="AK242" s="184" t="s">
        <v>57</v>
      </c>
      <c r="AL242" s="184" t="s">
        <v>837</v>
      </c>
      <c r="AM242" s="184" t="s">
        <v>57</v>
      </c>
      <c r="AN242" s="184" t="s">
        <v>57</v>
      </c>
      <c r="AO242" s="184" t="s">
        <v>57</v>
      </c>
      <c r="AP242" s="184" t="s">
        <v>57</v>
      </c>
      <c r="AQ242" s="184" t="s">
        <v>57</v>
      </c>
      <c r="AR242" s="184" t="s">
        <v>57</v>
      </c>
      <c r="AS242" s="189" t="s">
        <v>792</v>
      </c>
      <c r="AT242" s="6"/>
      <c r="AU242" s="13" t="s">
        <v>70</v>
      </c>
      <c r="AV242" s="187" t="s">
        <v>39</v>
      </c>
      <c r="AW242" s="1" t="s">
        <v>32</v>
      </c>
      <c r="AX242" s="1" t="s">
        <v>344</v>
      </c>
      <c r="AY242" s="12" t="s">
        <v>344</v>
      </c>
      <c r="AZ242" s="185" t="s">
        <v>344</v>
      </c>
      <c r="BA242" s="273" t="s">
        <v>385</v>
      </c>
    </row>
    <row r="243" spans="1:53" ht="15.75">
      <c r="A243" s="1">
        <v>6072</v>
      </c>
      <c r="C243" s="305" t="s">
        <v>1252</v>
      </c>
      <c r="E243" s="1" t="s">
        <v>215</v>
      </c>
      <c r="G243" s="310" t="s">
        <v>1766</v>
      </c>
      <c r="I243" s="1" t="s">
        <v>34</v>
      </c>
      <c r="J243" s="1">
        <v>260</v>
      </c>
      <c r="K243" s="1" t="s">
        <v>1257</v>
      </c>
      <c r="L243" s="1">
        <v>1</v>
      </c>
      <c r="M243" s="1" t="s">
        <v>1136</v>
      </c>
      <c r="N243" s="1">
        <v>2</v>
      </c>
      <c r="O243" s="1" t="s">
        <v>27</v>
      </c>
      <c r="Q243" s="1" t="s">
        <v>168</v>
      </c>
      <c r="R243" s="1" t="s">
        <v>57</v>
      </c>
      <c r="S243" s="314">
        <v>83.59</v>
      </c>
      <c r="T243" s="12" t="s">
        <v>37</v>
      </c>
      <c r="U243" s="1">
        <f>100000+W243</f>
        <v>140172</v>
      </c>
      <c r="V243" s="1" t="s">
        <v>1943</v>
      </c>
      <c r="W243" s="1">
        <v>40172</v>
      </c>
      <c r="X243" s="6" t="str">
        <f>CONCATENATE("EFM ",V243)</f>
        <v>EFM Monats-ABO übertragbar Preisstufe R2</v>
      </c>
      <c r="Y243" s="6"/>
      <c r="Z243" s="191" t="s">
        <v>1949</v>
      </c>
      <c r="AA243" s="195" t="s">
        <v>39</v>
      </c>
      <c r="AB243" s="184" t="s">
        <v>57</v>
      </c>
      <c r="AC243" s="184" t="s">
        <v>57</v>
      </c>
      <c r="AD243" s="184" t="s">
        <v>837</v>
      </c>
      <c r="AE243" s="184" t="s">
        <v>57</v>
      </c>
      <c r="AF243" s="184" t="s">
        <v>57</v>
      </c>
      <c r="AG243" s="184" t="s">
        <v>57</v>
      </c>
      <c r="AH243" s="184" t="s">
        <v>57</v>
      </c>
      <c r="AI243" s="184" t="s">
        <v>57</v>
      </c>
      <c r="AJ243" s="184" t="s">
        <v>57</v>
      </c>
      <c r="AK243" s="184" t="s">
        <v>837</v>
      </c>
      <c r="AL243" s="184" t="s">
        <v>57</v>
      </c>
      <c r="AM243" s="184" t="s">
        <v>837</v>
      </c>
      <c r="AN243" s="184" t="s">
        <v>837</v>
      </c>
      <c r="AO243" s="184" t="s">
        <v>57</v>
      </c>
      <c r="AP243" s="184" t="s">
        <v>57</v>
      </c>
      <c r="AQ243" s="184" t="s">
        <v>57</v>
      </c>
      <c r="AR243" s="184" t="s">
        <v>837</v>
      </c>
      <c r="AS243" s="189"/>
      <c r="AT243" s="6"/>
      <c r="AU243" s="6" t="s">
        <v>217</v>
      </c>
      <c r="AV243" s="187" t="s">
        <v>39</v>
      </c>
      <c r="AW243" s="1" t="s">
        <v>32</v>
      </c>
      <c r="AX243" s="1" t="s">
        <v>373</v>
      </c>
      <c r="AY243" s="12">
        <v>93.4</v>
      </c>
      <c r="AZ243" s="185">
        <f>AY243-S243</f>
        <v>9.8100000000000023</v>
      </c>
      <c r="BA243" s="273" t="s">
        <v>418</v>
      </c>
    </row>
    <row r="244" spans="1:53" ht="15.75">
      <c r="A244" s="1">
        <v>6072</v>
      </c>
      <c r="C244" s="305" t="s">
        <v>1252</v>
      </c>
      <c r="E244" s="1" t="s">
        <v>215</v>
      </c>
      <c r="G244" s="310" t="s">
        <v>1766</v>
      </c>
      <c r="I244" s="1" t="s">
        <v>34</v>
      </c>
      <c r="J244" s="1">
        <v>360</v>
      </c>
      <c r="K244" s="1" t="s">
        <v>1260</v>
      </c>
      <c r="L244" s="1">
        <v>1</v>
      </c>
      <c r="M244" s="1" t="s">
        <v>1136</v>
      </c>
      <c r="N244" s="1">
        <v>2</v>
      </c>
      <c r="O244" s="1" t="s">
        <v>27</v>
      </c>
      <c r="Q244" s="1" t="s">
        <v>168</v>
      </c>
      <c r="R244" s="1" t="s">
        <v>57</v>
      </c>
      <c r="S244" s="314">
        <v>117.38</v>
      </c>
      <c r="T244" s="12" t="s">
        <v>37</v>
      </c>
      <c r="U244" s="1">
        <f>100000+W244</f>
        <v>140173</v>
      </c>
      <c r="V244" s="1" t="s">
        <v>1945</v>
      </c>
      <c r="W244" s="1">
        <v>40173</v>
      </c>
      <c r="X244" s="6" t="str">
        <f>CONCATENATE("EFM ",V244)</f>
        <v>EFM Monats-ABO übertragbar Preisstufe R3</v>
      </c>
      <c r="Y244" s="6"/>
      <c r="Z244" s="191" t="s">
        <v>1950</v>
      </c>
      <c r="AA244" s="195" t="s">
        <v>39</v>
      </c>
      <c r="AB244" s="184" t="s">
        <v>57</v>
      </c>
      <c r="AC244" s="184" t="s">
        <v>57</v>
      </c>
      <c r="AD244" s="184" t="s">
        <v>837</v>
      </c>
      <c r="AE244" s="184" t="s">
        <v>57</v>
      </c>
      <c r="AF244" s="184" t="s">
        <v>57</v>
      </c>
      <c r="AG244" s="184" t="s">
        <v>57</v>
      </c>
      <c r="AH244" s="184" t="s">
        <v>57</v>
      </c>
      <c r="AI244" s="184" t="s">
        <v>57</v>
      </c>
      <c r="AJ244" s="184" t="s">
        <v>57</v>
      </c>
      <c r="AK244" s="184" t="s">
        <v>837</v>
      </c>
      <c r="AL244" s="184" t="s">
        <v>57</v>
      </c>
      <c r="AM244" s="184" t="s">
        <v>837</v>
      </c>
      <c r="AN244" s="184" t="s">
        <v>837</v>
      </c>
      <c r="AO244" s="184" t="s">
        <v>57</v>
      </c>
      <c r="AP244" s="184" t="s">
        <v>57</v>
      </c>
      <c r="AQ244" s="184" t="s">
        <v>57</v>
      </c>
      <c r="AR244" s="184" t="s">
        <v>837</v>
      </c>
      <c r="AS244" s="189"/>
      <c r="AT244" s="6"/>
      <c r="AU244" s="6" t="s">
        <v>217</v>
      </c>
      <c r="AV244" s="187" t="s">
        <v>39</v>
      </c>
      <c r="AW244" s="1" t="s">
        <v>32</v>
      </c>
      <c r="AX244" s="1" t="s">
        <v>376</v>
      </c>
      <c r="AY244" s="12">
        <v>131</v>
      </c>
      <c r="AZ244" s="185">
        <f>AY244-S244</f>
        <v>13.620000000000005</v>
      </c>
      <c r="BA244" s="273" t="s">
        <v>419</v>
      </c>
    </row>
    <row r="245" spans="1:53" ht="15.75">
      <c r="A245" s="1">
        <v>6072</v>
      </c>
      <c r="C245" s="1" t="s">
        <v>22</v>
      </c>
      <c r="E245" s="1" t="s">
        <v>23</v>
      </c>
      <c r="G245" s="310" t="s">
        <v>41</v>
      </c>
      <c r="I245" s="1" t="s">
        <v>34</v>
      </c>
      <c r="J245" s="1">
        <v>110</v>
      </c>
      <c r="K245" s="1" t="s">
        <v>82</v>
      </c>
      <c r="L245" s="253">
        <v>19</v>
      </c>
      <c r="M245" s="1" t="s">
        <v>43</v>
      </c>
      <c r="N245" s="1">
        <v>2</v>
      </c>
      <c r="O245" s="1" t="s">
        <v>27</v>
      </c>
      <c r="Q245" s="1" t="s">
        <v>28</v>
      </c>
      <c r="R245" s="1">
        <v>361750</v>
      </c>
      <c r="S245" s="314">
        <v>0</v>
      </c>
      <c r="T245" s="12" t="s">
        <v>37</v>
      </c>
      <c r="U245" s="1">
        <f>100000+W245</f>
        <v>140174</v>
      </c>
      <c r="V245" s="1" t="s">
        <v>219</v>
      </c>
      <c r="W245" s="1">
        <v>40174</v>
      </c>
      <c r="X245" s="6" t="str">
        <f>CONCATENATE("EFM ",V245)</f>
        <v>EFM Fun-Ticket Wegberg im Abonnement</v>
      </c>
      <c r="Y245" s="6"/>
      <c r="Z245" s="191" t="s">
        <v>220</v>
      </c>
      <c r="AA245" s="195" t="s">
        <v>39</v>
      </c>
      <c r="AB245" s="184" t="s">
        <v>57</v>
      </c>
      <c r="AC245" s="184" t="s">
        <v>57</v>
      </c>
      <c r="AD245" s="184" t="s">
        <v>57</v>
      </c>
      <c r="AE245" s="184" t="s">
        <v>57</v>
      </c>
      <c r="AF245" s="184" t="s">
        <v>57</v>
      </c>
      <c r="AG245" s="184" t="s">
        <v>57</v>
      </c>
      <c r="AH245" s="184" t="s">
        <v>57</v>
      </c>
      <c r="AI245" s="184" t="s">
        <v>57</v>
      </c>
      <c r="AJ245" s="184" t="s">
        <v>57</v>
      </c>
      <c r="AK245" s="184" t="s">
        <v>57</v>
      </c>
      <c r="AL245" s="184" t="s">
        <v>837</v>
      </c>
      <c r="AM245" s="184" t="s">
        <v>57</v>
      </c>
      <c r="AN245" s="184" t="s">
        <v>57</v>
      </c>
      <c r="AO245" s="184" t="s">
        <v>57</v>
      </c>
      <c r="AP245" s="184" t="s">
        <v>57</v>
      </c>
      <c r="AQ245" s="184" t="s">
        <v>57</v>
      </c>
      <c r="AR245" s="184" t="s">
        <v>57</v>
      </c>
      <c r="AS245" s="189" t="s">
        <v>796</v>
      </c>
      <c r="AT245" s="6"/>
      <c r="AU245" s="6" t="s">
        <v>221</v>
      </c>
      <c r="AV245" s="187" t="s">
        <v>39</v>
      </c>
      <c r="AW245" s="1" t="s">
        <v>52</v>
      </c>
      <c r="AX245" s="1" t="s">
        <v>344</v>
      </c>
      <c r="AY245" s="12" t="s">
        <v>344</v>
      </c>
      <c r="AZ245" s="185" t="s">
        <v>344</v>
      </c>
      <c r="BA245" s="273" t="s">
        <v>430</v>
      </c>
    </row>
    <row r="246" spans="1:53" ht="15.75">
      <c r="A246" s="10">
        <v>6072</v>
      </c>
      <c r="B246" s="10"/>
      <c r="C246" s="10" t="s">
        <v>22</v>
      </c>
      <c r="D246" s="10"/>
      <c r="E246" s="10" t="s">
        <v>47</v>
      </c>
      <c r="F246" s="10"/>
      <c r="G246" s="310" t="s">
        <v>47</v>
      </c>
      <c r="H246" s="10"/>
      <c r="I246" s="10" t="s">
        <v>34</v>
      </c>
      <c r="J246" s="10">
        <v>490</v>
      </c>
      <c r="K246" s="10" t="s">
        <v>49</v>
      </c>
      <c r="L246" s="10">
        <v>20</v>
      </c>
      <c r="M246" s="10" t="s">
        <v>123</v>
      </c>
      <c r="N246" s="10">
        <v>2</v>
      </c>
      <c r="O246" s="10" t="s">
        <v>27</v>
      </c>
      <c r="P246" s="10"/>
      <c r="Q246" s="10" t="s">
        <v>28</v>
      </c>
      <c r="R246" s="10">
        <v>390050</v>
      </c>
      <c r="S246" s="314">
        <v>22.13</v>
      </c>
      <c r="T246" s="14" t="s">
        <v>37</v>
      </c>
      <c r="U246" s="10">
        <v>140190</v>
      </c>
      <c r="V246" s="10" t="s">
        <v>1935</v>
      </c>
      <c r="W246" s="10">
        <v>40043</v>
      </c>
      <c r="X246" s="11" t="s">
        <v>125</v>
      </c>
      <c r="Y246" s="11"/>
      <c r="Z246" s="192" t="s">
        <v>126</v>
      </c>
      <c r="AA246" s="195" t="s">
        <v>39</v>
      </c>
      <c r="AB246" s="184" t="s">
        <v>57</v>
      </c>
      <c r="AC246" s="184" t="s">
        <v>57</v>
      </c>
      <c r="AD246" s="184" t="s">
        <v>57</v>
      </c>
      <c r="AE246" s="184" t="s">
        <v>57</v>
      </c>
      <c r="AF246" s="184" t="s">
        <v>57</v>
      </c>
      <c r="AG246" s="184" t="s">
        <v>57</v>
      </c>
      <c r="AH246" s="184" t="s">
        <v>57</v>
      </c>
      <c r="AI246" s="184" t="s">
        <v>57</v>
      </c>
      <c r="AJ246" s="184" t="s">
        <v>57</v>
      </c>
      <c r="AK246" s="184" t="s">
        <v>57</v>
      </c>
      <c r="AL246" s="184" t="s">
        <v>837</v>
      </c>
      <c r="AM246" s="184" t="s">
        <v>57</v>
      </c>
      <c r="AN246" s="184" t="s">
        <v>57</v>
      </c>
      <c r="AO246" s="184" t="s">
        <v>57</v>
      </c>
      <c r="AP246" s="184" t="s">
        <v>57</v>
      </c>
      <c r="AQ246" s="184" t="s">
        <v>57</v>
      </c>
      <c r="AR246" s="184" t="s">
        <v>57</v>
      </c>
      <c r="AS246" s="189" t="s">
        <v>698</v>
      </c>
      <c r="AT246" s="11"/>
      <c r="AU246" s="11" t="s">
        <v>127</v>
      </c>
      <c r="AV246" s="278" t="s">
        <v>39</v>
      </c>
      <c r="AW246" s="10" t="s">
        <v>32</v>
      </c>
      <c r="AX246" s="1" t="s">
        <v>344</v>
      </c>
      <c r="AY246" s="12" t="s">
        <v>344</v>
      </c>
      <c r="AZ246" s="185" t="s">
        <v>344</v>
      </c>
      <c r="BA246" s="273" t="s">
        <v>387</v>
      </c>
    </row>
    <row r="247" spans="1:53" ht="15.75">
      <c r="A247" s="1">
        <v>6072</v>
      </c>
      <c r="C247" s="1" t="s">
        <v>22</v>
      </c>
      <c r="E247" s="1" t="s">
        <v>47</v>
      </c>
      <c r="G247" s="310" t="s">
        <v>47</v>
      </c>
      <c r="I247" s="1" t="s">
        <v>34</v>
      </c>
      <c r="J247" s="10">
        <v>490</v>
      </c>
      <c r="K247" s="1" t="s">
        <v>49</v>
      </c>
      <c r="L247" s="1">
        <v>1</v>
      </c>
      <c r="M247" s="1" t="s">
        <v>1136</v>
      </c>
      <c r="N247" s="1">
        <v>2</v>
      </c>
      <c r="O247" s="1" t="s">
        <v>27</v>
      </c>
      <c r="Q247" s="1" t="s">
        <v>28</v>
      </c>
      <c r="R247" s="1">
        <v>390050</v>
      </c>
      <c r="S247" s="314">
        <v>28.05</v>
      </c>
      <c r="T247" s="12" t="s">
        <v>37</v>
      </c>
      <c r="U247" s="1">
        <v>140196</v>
      </c>
      <c r="V247" s="1" t="s">
        <v>239</v>
      </c>
      <c r="W247" s="1">
        <v>40003</v>
      </c>
      <c r="X247" s="6" t="s">
        <v>197</v>
      </c>
      <c r="Y247" s="6"/>
      <c r="Z247" s="191" t="s">
        <v>48</v>
      </c>
      <c r="AA247" s="195" t="s">
        <v>39</v>
      </c>
      <c r="AB247" s="184" t="s">
        <v>57</v>
      </c>
      <c r="AC247" s="184" t="s">
        <v>837</v>
      </c>
      <c r="AD247" s="184" t="s">
        <v>57</v>
      </c>
      <c r="AE247" s="184" t="s">
        <v>57</v>
      </c>
      <c r="AF247" s="184" t="s">
        <v>57</v>
      </c>
      <c r="AG247" s="184" t="s">
        <v>57</v>
      </c>
      <c r="AH247" s="184" t="s">
        <v>57</v>
      </c>
      <c r="AI247" s="184" t="s">
        <v>57</v>
      </c>
      <c r="AJ247" s="184" t="s">
        <v>57</v>
      </c>
      <c r="AK247" s="184" t="s">
        <v>837</v>
      </c>
      <c r="AL247" s="184" t="s">
        <v>57</v>
      </c>
      <c r="AM247" s="184" t="s">
        <v>57</v>
      </c>
      <c r="AN247" s="184" t="s">
        <v>837</v>
      </c>
      <c r="AO247" s="184" t="s">
        <v>837</v>
      </c>
      <c r="AP247" s="184" t="s">
        <v>57</v>
      </c>
      <c r="AQ247" s="184" t="s">
        <v>57</v>
      </c>
      <c r="AR247" s="184" t="s">
        <v>57</v>
      </c>
      <c r="AS247" s="189" t="s">
        <v>698</v>
      </c>
      <c r="AT247" s="6"/>
      <c r="AU247" s="6" t="s">
        <v>50</v>
      </c>
      <c r="AV247" s="187" t="s">
        <v>39</v>
      </c>
      <c r="AW247" s="1" t="s">
        <v>32</v>
      </c>
      <c r="AX247" s="1" t="s">
        <v>344</v>
      </c>
      <c r="AY247" s="12" t="s">
        <v>344</v>
      </c>
      <c r="AZ247" s="185" t="s">
        <v>344</v>
      </c>
      <c r="BA247" s="273" t="s">
        <v>48</v>
      </c>
    </row>
    <row r="248" spans="1:53" ht="15.75">
      <c r="A248" s="1">
        <v>6072</v>
      </c>
      <c r="C248" s="1" t="s">
        <v>22</v>
      </c>
      <c r="E248" s="1" t="s">
        <v>47</v>
      </c>
      <c r="G248" s="310" t="s">
        <v>47</v>
      </c>
      <c r="I248" s="1" t="s">
        <v>34</v>
      </c>
      <c r="J248" s="1">
        <v>490</v>
      </c>
      <c r="K248" s="1" t="s">
        <v>49</v>
      </c>
      <c r="L248" s="1">
        <v>1</v>
      </c>
      <c r="M248" s="1" t="s">
        <v>1136</v>
      </c>
      <c r="N248" s="1">
        <v>2</v>
      </c>
      <c r="O248" s="1" t="s">
        <v>27</v>
      </c>
      <c r="Q248" s="1" t="s">
        <v>28</v>
      </c>
      <c r="R248" s="1">
        <v>390050</v>
      </c>
      <c r="S248" s="314">
        <v>80.900000000000006</v>
      </c>
      <c r="T248" s="12" t="s">
        <v>37</v>
      </c>
      <c r="U248" s="1">
        <v>140197</v>
      </c>
      <c r="V248" s="1" t="s">
        <v>240</v>
      </c>
      <c r="W248" s="1">
        <v>40197</v>
      </c>
      <c r="X248" s="6" t="s">
        <v>999</v>
      </c>
      <c r="Y248" s="6"/>
      <c r="Z248" s="191" t="s">
        <v>1000</v>
      </c>
      <c r="AA248" s="195" t="s">
        <v>39</v>
      </c>
      <c r="AB248" s="184" t="s">
        <v>57</v>
      </c>
      <c r="AC248" s="184" t="s">
        <v>837</v>
      </c>
      <c r="AD248" s="184" t="s">
        <v>57</v>
      </c>
      <c r="AE248" s="184" t="s">
        <v>57</v>
      </c>
      <c r="AF248" s="184" t="s">
        <v>57</v>
      </c>
      <c r="AG248" s="184" t="s">
        <v>57</v>
      </c>
      <c r="AH248" s="184" t="s">
        <v>57</v>
      </c>
      <c r="AI248" s="184" t="s">
        <v>57</v>
      </c>
      <c r="AJ248" s="184" t="s">
        <v>57</v>
      </c>
      <c r="AK248" s="184" t="s">
        <v>837</v>
      </c>
      <c r="AL248" s="184" t="s">
        <v>57</v>
      </c>
      <c r="AM248" s="184" t="s">
        <v>57</v>
      </c>
      <c r="AN248" s="184" t="s">
        <v>837</v>
      </c>
      <c r="AO248" s="184" t="s">
        <v>837</v>
      </c>
      <c r="AP248" s="184" t="s">
        <v>57</v>
      </c>
      <c r="AQ248" s="184" t="s">
        <v>57</v>
      </c>
      <c r="AR248" s="184" t="s">
        <v>57</v>
      </c>
      <c r="AS248" s="189" t="s">
        <v>791</v>
      </c>
      <c r="AT248" s="6"/>
      <c r="AU248" s="6" t="s">
        <v>1001</v>
      </c>
      <c r="AV248" s="187" t="s">
        <v>39</v>
      </c>
      <c r="AW248" s="1" t="s">
        <v>52</v>
      </c>
      <c r="AX248" s="1" t="s">
        <v>344</v>
      </c>
      <c r="AY248" s="12" t="s">
        <v>344</v>
      </c>
      <c r="AZ248" s="185" t="s">
        <v>344</v>
      </c>
      <c r="BA248" s="273" t="s">
        <v>1002</v>
      </c>
    </row>
    <row r="249" spans="1:53" s="348" customFormat="1" ht="15.75">
      <c r="A249" s="348">
        <v>6072</v>
      </c>
      <c r="C249" s="348" t="s">
        <v>22</v>
      </c>
      <c r="E249" s="348" t="s">
        <v>23</v>
      </c>
      <c r="G249" s="348" t="s">
        <v>1766</v>
      </c>
      <c r="I249" s="348" t="s">
        <v>34</v>
      </c>
      <c r="J249" s="348">
        <v>130</v>
      </c>
      <c r="K249" s="348" t="s">
        <v>90</v>
      </c>
      <c r="L249" s="348">
        <v>1</v>
      </c>
      <c r="M249" s="348" t="s">
        <v>1136</v>
      </c>
      <c r="N249" s="348">
        <v>2</v>
      </c>
      <c r="O249" s="348" t="s">
        <v>27</v>
      </c>
      <c r="Q249" s="348" t="s">
        <v>28</v>
      </c>
      <c r="R249" s="348" t="s">
        <v>57</v>
      </c>
      <c r="S249" s="314">
        <v>61.26</v>
      </c>
      <c r="T249" s="12" t="s">
        <v>37</v>
      </c>
      <c r="U249" s="348">
        <v>140200</v>
      </c>
      <c r="V249" s="348" t="s">
        <v>1663</v>
      </c>
      <c r="W249" s="7">
        <v>40092</v>
      </c>
      <c r="X249" s="6" t="s">
        <v>1834</v>
      </c>
      <c r="Y249" s="6"/>
      <c r="Z249" s="191" t="s">
        <v>164</v>
      </c>
      <c r="AA249" s="195" t="s">
        <v>39</v>
      </c>
      <c r="AB249" s="184" t="s">
        <v>57</v>
      </c>
      <c r="AC249" s="184" t="s">
        <v>837</v>
      </c>
      <c r="AD249" s="184" t="s">
        <v>57</v>
      </c>
      <c r="AE249" s="184" t="s">
        <v>57</v>
      </c>
      <c r="AF249" s="184" t="s">
        <v>57</v>
      </c>
      <c r="AG249" s="184" t="s">
        <v>57</v>
      </c>
      <c r="AH249" s="184" t="s">
        <v>57</v>
      </c>
      <c r="AI249" s="184" t="s">
        <v>57</v>
      </c>
      <c r="AJ249" s="184" t="s">
        <v>57</v>
      </c>
      <c r="AK249" s="184" t="s">
        <v>837</v>
      </c>
      <c r="AL249" s="184" t="s">
        <v>57</v>
      </c>
      <c r="AM249" s="184" t="s">
        <v>837</v>
      </c>
      <c r="AN249" s="184" t="s">
        <v>837</v>
      </c>
      <c r="AO249" s="184" t="s">
        <v>837</v>
      </c>
      <c r="AP249" s="184" t="s">
        <v>57</v>
      </c>
      <c r="AQ249" s="184" t="s">
        <v>57</v>
      </c>
      <c r="AR249" s="184" t="s">
        <v>57</v>
      </c>
      <c r="AS249" s="189" t="s">
        <v>700</v>
      </c>
      <c r="AT249" s="6"/>
      <c r="AU249" s="6" t="s">
        <v>162</v>
      </c>
      <c r="AV249" s="187" t="s">
        <v>39</v>
      </c>
      <c r="AW249" s="348" t="s">
        <v>32</v>
      </c>
      <c r="AX249" s="348" t="s">
        <v>347</v>
      </c>
      <c r="AY249" s="12">
        <v>68.900000000000006</v>
      </c>
      <c r="AZ249" s="185">
        <f t="shared" ref="AZ249:AZ254" si="9">AY249-S249</f>
        <v>7.6400000000000077</v>
      </c>
      <c r="BA249" s="273" t="s">
        <v>398</v>
      </c>
    </row>
    <row r="250" spans="1:53" ht="15.75">
      <c r="A250" s="1">
        <v>6072</v>
      </c>
      <c r="C250" s="1" t="s">
        <v>22</v>
      </c>
      <c r="E250" s="1" t="s">
        <v>23</v>
      </c>
      <c r="G250" s="310" t="s">
        <v>1766</v>
      </c>
      <c r="I250" s="1" t="s">
        <v>34</v>
      </c>
      <c r="J250" s="1">
        <v>200</v>
      </c>
      <c r="K250" s="1" t="s">
        <v>93</v>
      </c>
      <c r="L250" s="1">
        <v>1</v>
      </c>
      <c r="M250" s="1" t="s">
        <v>1136</v>
      </c>
      <c r="N250" s="1">
        <v>2</v>
      </c>
      <c r="O250" s="1" t="s">
        <v>27</v>
      </c>
      <c r="Q250" s="1" t="s">
        <v>28</v>
      </c>
      <c r="R250" s="1" t="s">
        <v>57</v>
      </c>
      <c r="S250" s="314">
        <v>83.59</v>
      </c>
      <c r="T250" s="12" t="s">
        <v>37</v>
      </c>
      <c r="U250" s="1">
        <v>140201</v>
      </c>
      <c r="V250" s="1" t="s">
        <v>1664</v>
      </c>
      <c r="W250" s="7">
        <v>40093</v>
      </c>
      <c r="X250" s="6" t="s">
        <v>1835</v>
      </c>
      <c r="Y250" s="6"/>
      <c r="Z250" s="191" t="s">
        <v>165</v>
      </c>
      <c r="AA250" s="195" t="s">
        <v>39</v>
      </c>
      <c r="AB250" s="184" t="s">
        <v>57</v>
      </c>
      <c r="AC250" s="184" t="s">
        <v>837</v>
      </c>
      <c r="AD250" s="184" t="s">
        <v>57</v>
      </c>
      <c r="AE250" s="184" t="s">
        <v>57</v>
      </c>
      <c r="AF250" s="184" t="s">
        <v>57</v>
      </c>
      <c r="AG250" s="184" t="s">
        <v>57</v>
      </c>
      <c r="AH250" s="184" t="s">
        <v>57</v>
      </c>
      <c r="AI250" s="184" t="s">
        <v>57</v>
      </c>
      <c r="AJ250" s="184" t="s">
        <v>57</v>
      </c>
      <c r="AK250" s="184" t="s">
        <v>837</v>
      </c>
      <c r="AL250" s="184" t="s">
        <v>57</v>
      </c>
      <c r="AM250" s="184" t="s">
        <v>837</v>
      </c>
      <c r="AN250" s="184" t="s">
        <v>837</v>
      </c>
      <c r="AO250" s="184" t="s">
        <v>837</v>
      </c>
      <c r="AP250" s="184" t="s">
        <v>57</v>
      </c>
      <c r="AQ250" s="184" t="s">
        <v>57</v>
      </c>
      <c r="AR250" s="184" t="s">
        <v>57</v>
      </c>
      <c r="AS250" s="189" t="s">
        <v>700</v>
      </c>
      <c r="AT250" s="6"/>
      <c r="AU250" s="6" t="s">
        <v>162</v>
      </c>
      <c r="AV250" s="187" t="s">
        <v>39</v>
      </c>
      <c r="AW250" s="1" t="s">
        <v>32</v>
      </c>
      <c r="AX250" s="1" t="s">
        <v>354</v>
      </c>
      <c r="AY250" s="12">
        <v>93.4</v>
      </c>
      <c r="AZ250" s="185">
        <f t="shared" si="9"/>
        <v>9.8100000000000023</v>
      </c>
      <c r="BA250" s="273" t="s">
        <v>399</v>
      </c>
    </row>
    <row r="251" spans="1:53" ht="15.75">
      <c r="A251" s="1">
        <v>6072</v>
      </c>
      <c r="C251" s="1" t="s">
        <v>22</v>
      </c>
      <c r="E251" s="1" t="s">
        <v>23</v>
      </c>
      <c r="G251" s="310" t="s">
        <v>1766</v>
      </c>
      <c r="I251" s="1" t="s">
        <v>34</v>
      </c>
      <c r="J251" s="1">
        <v>300</v>
      </c>
      <c r="K251" s="1" t="s">
        <v>96</v>
      </c>
      <c r="L251" s="1">
        <v>1</v>
      </c>
      <c r="M251" s="1" t="s">
        <v>1136</v>
      </c>
      <c r="N251" s="1">
        <v>2</v>
      </c>
      <c r="O251" s="1" t="s">
        <v>27</v>
      </c>
      <c r="Q251" s="1" t="s">
        <v>28</v>
      </c>
      <c r="R251" s="1" t="s">
        <v>57</v>
      </c>
      <c r="S251" s="314">
        <v>117.38</v>
      </c>
      <c r="T251" s="12" t="s">
        <v>37</v>
      </c>
      <c r="U251" s="1">
        <v>140202</v>
      </c>
      <c r="V251" s="1" t="s">
        <v>1665</v>
      </c>
      <c r="W251" s="7">
        <v>40094</v>
      </c>
      <c r="X251" s="6" t="s">
        <v>1836</v>
      </c>
      <c r="Y251" s="6"/>
      <c r="Z251" s="191" t="s">
        <v>166</v>
      </c>
      <c r="AA251" s="195" t="s">
        <v>39</v>
      </c>
      <c r="AB251" s="184" t="s">
        <v>57</v>
      </c>
      <c r="AC251" s="184" t="s">
        <v>837</v>
      </c>
      <c r="AD251" s="184" t="s">
        <v>57</v>
      </c>
      <c r="AE251" s="184" t="s">
        <v>57</v>
      </c>
      <c r="AF251" s="184" t="s">
        <v>57</v>
      </c>
      <c r="AG251" s="184" t="s">
        <v>57</v>
      </c>
      <c r="AH251" s="184" t="s">
        <v>57</v>
      </c>
      <c r="AI251" s="184" t="s">
        <v>57</v>
      </c>
      <c r="AJ251" s="184" t="s">
        <v>57</v>
      </c>
      <c r="AK251" s="184" t="s">
        <v>837</v>
      </c>
      <c r="AL251" s="184" t="s">
        <v>57</v>
      </c>
      <c r="AM251" s="184" t="s">
        <v>837</v>
      </c>
      <c r="AN251" s="184" t="s">
        <v>837</v>
      </c>
      <c r="AO251" s="184" t="s">
        <v>837</v>
      </c>
      <c r="AP251" s="184" t="s">
        <v>57</v>
      </c>
      <c r="AQ251" s="184" t="s">
        <v>57</v>
      </c>
      <c r="AR251" s="184" t="s">
        <v>57</v>
      </c>
      <c r="AS251" s="189" t="s">
        <v>700</v>
      </c>
      <c r="AT251" s="6"/>
      <c r="AU251" s="6" t="s">
        <v>162</v>
      </c>
      <c r="AV251" s="187" t="s">
        <v>39</v>
      </c>
      <c r="AW251" s="1" t="s">
        <v>32</v>
      </c>
      <c r="AX251" s="1" t="s">
        <v>355</v>
      </c>
      <c r="AY251" s="12">
        <v>131</v>
      </c>
      <c r="AZ251" s="185">
        <f t="shared" si="9"/>
        <v>13.620000000000005</v>
      </c>
      <c r="BA251" s="273" t="s">
        <v>400</v>
      </c>
    </row>
    <row r="252" spans="1:53" ht="15.75">
      <c r="A252" s="1">
        <v>6072</v>
      </c>
      <c r="C252" s="1" t="s">
        <v>22</v>
      </c>
      <c r="E252" s="1" t="s">
        <v>23</v>
      </c>
      <c r="G252" s="310" t="s">
        <v>1766</v>
      </c>
      <c r="I252" s="1" t="s">
        <v>34</v>
      </c>
      <c r="J252" s="1">
        <v>480</v>
      </c>
      <c r="K252" s="1" t="s">
        <v>35</v>
      </c>
      <c r="L252" s="1">
        <v>1</v>
      </c>
      <c r="M252" s="1" t="s">
        <v>1136</v>
      </c>
      <c r="N252" s="1">
        <v>2</v>
      </c>
      <c r="O252" s="1" t="s">
        <v>27</v>
      </c>
      <c r="Q252" s="1" t="s">
        <v>28</v>
      </c>
      <c r="R252" s="1">
        <v>389010</v>
      </c>
      <c r="S252" s="314">
        <v>159.56</v>
      </c>
      <c r="T252" s="12" t="s">
        <v>37</v>
      </c>
      <c r="U252" s="1">
        <v>140203</v>
      </c>
      <c r="V252" s="1" t="s">
        <v>1666</v>
      </c>
      <c r="W252" s="7">
        <v>40095</v>
      </c>
      <c r="X252" s="6" t="s">
        <v>1837</v>
      </c>
      <c r="Y252" s="6"/>
      <c r="Z252" s="191" t="s">
        <v>167</v>
      </c>
      <c r="AA252" s="195" t="s">
        <v>39</v>
      </c>
      <c r="AB252" s="184" t="s">
        <v>57</v>
      </c>
      <c r="AC252" s="184" t="s">
        <v>837</v>
      </c>
      <c r="AD252" s="184" t="s">
        <v>57</v>
      </c>
      <c r="AE252" s="184" t="s">
        <v>57</v>
      </c>
      <c r="AF252" s="184" t="s">
        <v>57</v>
      </c>
      <c r="AG252" s="184" t="s">
        <v>57</v>
      </c>
      <c r="AH252" s="184" t="s">
        <v>57</v>
      </c>
      <c r="AI252" s="184" t="s">
        <v>57</v>
      </c>
      <c r="AJ252" s="184" t="s">
        <v>57</v>
      </c>
      <c r="AK252" s="184" t="s">
        <v>837</v>
      </c>
      <c r="AL252" s="184" t="s">
        <v>57</v>
      </c>
      <c r="AM252" s="184" t="s">
        <v>57</v>
      </c>
      <c r="AN252" s="184" t="s">
        <v>837</v>
      </c>
      <c r="AO252" s="184" t="s">
        <v>837</v>
      </c>
      <c r="AP252" s="184" t="s">
        <v>57</v>
      </c>
      <c r="AQ252" s="184" t="s">
        <v>57</v>
      </c>
      <c r="AR252" s="184" t="s">
        <v>57</v>
      </c>
      <c r="AS252" s="189" t="s">
        <v>700</v>
      </c>
      <c r="AT252" s="6"/>
      <c r="AU252" s="6" t="s">
        <v>162</v>
      </c>
      <c r="AV252" s="187" t="s">
        <v>39</v>
      </c>
      <c r="AW252" s="1" t="s">
        <v>32</v>
      </c>
      <c r="AX252" s="1" t="s">
        <v>356</v>
      </c>
      <c r="AY252" s="12">
        <v>179.9</v>
      </c>
      <c r="AZ252" s="185">
        <f t="shared" si="9"/>
        <v>20.340000000000003</v>
      </c>
      <c r="BA252" s="273" t="s">
        <v>401</v>
      </c>
    </row>
    <row r="253" spans="1:53" ht="15.75">
      <c r="A253" s="1">
        <v>6072</v>
      </c>
      <c r="C253" s="1" t="s">
        <v>22</v>
      </c>
      <c r="E253" s="1" t="s">
        <v>23</v>
      </c>
      <c r="G253" s="310" t="s">
        <v>315</v>
      </c>
      <c r="I253" s="1" t="s">
        <v>34</v>
      </c>
      <c r="J253" s="1">
        <v>400</v>
      </c>
      <c r="K253" s="1" t="s">
        <v>42</v>
      </c>
      <c r="L253" s="1">
        <v>20</v>
      </c>
      <c r="M253" s="1" t="s">
        <v>123</v>
      </c>
      <c r="N253" s="1">
        <v>2</v>
      </c>
      <c r="O253" s="1" t="s">
        <v>27</v>
      </c>
      <c r="Q253" s="1" t="s">
        <v>28</v>
      </c>
      <c r="R253" s="1">
        <v>389020</v>
      </c>
      <c r="S253" s="314">
        <v>63</v>
      </c>
      <c r="T253" s="359" t="s">
        <v>37</v>
      </c>
      <c r="U253" s="1">
        <v>140209</v>
      </c>
      <c r="V253" s="1" t="s">
        <v>315</v>
      </c>
      <c r="W253" s="7">
        <v>40209</v>
      </c>
      <c r="X253" s="359" t="s">
        <v>316</v>
      </c>
      <c r="Y253" s="359"/>
      <c r="Z253" s="190" t="s">
        <v>315</v>
      </c>
      <c r="AA253" s="195" t="s">
        <v>39</v>
      </c>
      <c r="AB253" s="184" t="s">
        <v>57</v>
      </c>
      <c r="AC253" s="184" t="s">
        <v>837</v>
      </c>
      <c r="AD253" s="184" t="s">
        <v>57</v>
      </c>
      <c r="AE253" s="184" t="s">
        <v>57</v>
      </c>
      <c r="AF253" s="184" t="s">
        <v>57</v>
      </c>
      <c r="AG253" s="184" t="s">
        <v>57</v>
      </c>
      <c r="AH253" s="184" t="s">
        <v>57</v>
      </c>
      <c r="AI253" s="184" t="s">
        <v>57</v>
      </c>
      <c r="AJ253" s="184" t="s">
        <v>57</v>
      </c>
      <c r="AK253" s="184" t="s">
        <v>57</v>
      </c>
      <c r="AL253" s="184" t="s">
        <v>837</v>
      </c>
      <c r="AM253" s="184" t="s">
        <v>57</v>
      </c>
      <c r="AN253" s="184" t="s">
        <v>837</v>
      </c>
      <c r="AO253" s="184" t="s">
        <v>837</v>
      </c>
      <c r="AP253" s="184" t="s">
        <v>57</v>
      </c>
      <c r="AQ253" s="184" t="s">
        <v>57</v>
      </c>
      <c r="AR253" s="184" t="s">
        <v>57</v>
      </c>
      <c r="AS253" s="189" t="s">
        <v>791</v>
      </c>
      <c r="AT253" s="359"/>
      <c r="AU253" s="359" t="s">
        <v>317</v>
      </c>
      <c r="AV253" s="187" t="s">
        <v>39</v>
      </c>
      <c r="AW253" s="1" t="s">
        <v>32</v>
      </c>
      <c r="AX253" s="1" t="s">
        <v>241</v>
      </c>
      <c r="AY253" s="12">
        <v>72</v>
      </c>
      <c r="AZ253" s="185">
        <f t="shared" si="9"/>
        <v>9</v>
      </c>
      <c r="BA253" s="273" t="s">
        <v>315</v>
      </c>
    </row>
    <row r="254" spans="1:53" ht="15.75">
      <c r="A254" s="1">
        <v>6072</v>
      </c>
      <c r="C254" s="1" t="s">
        <v>22</v>
      </c>
      <c r="E254" s="1" t="s">
        <v>23</v>
      </c>
      <c r="G254" s="310" t="s">
        <v>315</v>
      </c>
      <c r="I254" s="1" t="s">
        <v>34</v>
      </c>
      <c r="J254" s="1">
        <v>400</v>
      </c>
      <c r="K254" s="1" t="s">
        <v>42</v>
      </c>
      <c r="L254" s="1">
        <v>20</v>
      </c>
      <c r="M254" s="1" t="s">
        <v>123</v>
      </c>
      <c r="N254" s="1">
        <v>2</v>
      </c>
      <c r="O254" s="1" t="s">
        <v>27</v>
      </c>
      <c r="Q254" s="1" t="s">
        <v>28</v>
      </c>
      <c r="R254" s="1">
        <v>389020</v>
      </c>
      <c r="S254" s="314">
        <v>63</v>
      </c>
      <c r="T254" s="1" t="s">
        <v>37</v>
      </c>
      <c r="U254" s="1">
        <v>140210</v>
      </c>
      <c r="V254" s="1" t="s">
        <v>318</v>
      </c>
      <c r="W254" s="7">
        <v>40209</v>
      </c>
      <c r="X254" s="1" t="s">
        <v>316</v>
      </c>
      <c r="Z254" s="190" t="s">
        <v>315</v>
      </c>
      <c r="AA254" s="195" t="s">
        <v>39</v>
      </c>
      <c r="AB254" s="184" t="s">
        <v>57</v>
      </c>
      <c r="AC254" s="184" t="s">
        <v>837</v>
      </c>
      <c r="AD254" s="184" t="s">
        <v>57</v>
      </c>
      <c r="AE254" s="184" t="s">
        <v>57</v>
      </c>
      <c r="AF254" s="184" t="s">
        <v>57</v>
      </c>
      <c r="AG254" s="184" t="s">
        <v>57</v>
      </c>
      <c r="AH254" s="184" t="s">
        <v>57</v>
      </c>
      <c r="AI254" s="184" t="s">
        <v>57</v>
      </c>
      <c r="AJ254" s="184" t="s">
        <v>57</v>
      </c>
      <c r="AK254" s="184" t="s">
        <v>57</v>
      </c>
      <c r="AL254" s="184" t="s">
        <v>837</v>
      </c>
      <c r="AM254" s="184" t="s">
        <v>57</v>
      </c>
      <c r="AN254" s="184" t="s">
        <v>837</v>
      </c>
      <c r="AO254" s="184" t="s">
        <v>837</v>
      </c>
      <c r="AP254" s="184" t="s">
        <v>57</v>
      </c>
      <c r="AQ254" s="184" t="s">
        <v>57</v>
      </c>
      <c r="AR254" s="184" t="s">
        <v>57</v>
      </c>
      <c r="AS254" s="189" t="s">
        <v>791</v>
      </c>
      <c r="AU254" s="1" t="s">
        <v>317</v>
      </c>
      <c r="AV254" s="187" t="s">
        <v>39</v>
      </c>
      <c r="AW254" s="1" t="s">
        <v>32</v>
      </c>
      <c r="AX254" s="1" t="s">
        <v>241</v>
      </c>
      <c r="AY254" s="12">
        <v>72</v>
      </c>
      <c r="AZ254" s="185">
        <f t="shared" si="9"/>
        <v>9</v>
      </c>
      <c r="BA254" s="273" t="s">
        <v>315</v>
      </c>
    </row>
    <row r="255" spans="1:53" ht="15.75">
      <c r="A255" s="1">
        <v>6072</v>
      </c>
      <c r="C255" s="1" t="s">
        <v>22</v>
      </c>
      <c r="E255" s="1" t="s">
        <v>66</v>
      </c>
      <c r="G255" s="310" t="s">
        <v>67</v>
      </c>
      <c r="I255" s="1" t="s">
        <v>34</v>
      </c>
      <c r="J255" s="1">
        <v>490</v>
      </c>
      <c r="K255" s="1" t="s">
        <v>49</v>
      </c>
      <c r="L255" s="1">
        <v>19</v>
      </c>
      <c r="M255" s="1" t="s">
        <v>43</v>
      </c>
      <c r="N255" s="1">
        <v>2</v>
      </c>
      <c r="O255" s="1" t="s">
        <v>27</v>
      </c>
      <c r="Q255" s="1" t="s">
        <v>28</v>
      </c>
      <c r="R255" s="1">
        <v>390050</v>
      </c>
      <c r="S255" s="314">
        <v>168</v>
      </c>
      <c r="T255" s="12" t="s">
        <v>58</v>
      </c>
      <c r="U255" s="1">
        <v>140212</v>
      </c>
      <c r="V255" s="1" t="s">
        <v>434</v>
      </c>
      <c r="W255" s="359">
        <v>40009</v>
      </c>
      <c r="X255" s="6" t="s">
        <v>69</v>
      </c>
      <c r="Y255" s="6"/>
      <c r="Z255" s="191" t="s">
        <v>67</v>
      </c>
      <c r="AA255" s="195" t="s">
        <v>39</v>
      </c>
      <c r="AB255" s="184" t="s">
        <v>57</v>
      </c>
      <c r="AC255" s="184" t="s">
        <v>57</v>
      </c>
      <c r="AD255" s="184" t="s">
        <v>57</v>
      </c>
      <c r="AE255" s="184" t="s">
        <v>57</v>
      </c>
      <c r="AF255" s="184" t="s">
        <v>57</v>
      </c>
      <c r="AG255" s="184" t="s">
        <v>57</v>
      </c>
      <c r="AH255" s="184" t="s">
        <v>57</v>
      </c>
      <c r="AI255" s="184" t="s">
        <v>57</v>
      </c>
      <c r="AJ255" s="184" t="s">
        <v>57</v>
      </c>
      <c r="AK255" s="184" t="s">
        <v>57</v>
      </c>
      <c r="AL255" s="184" t="s">
        <v>837</v>
      </c>
      <c r="AM255" s="184" t="s">
        <v>57</v>
      </c>
      <c r="AN255" s="184" t="s">
        <v>57</v>
      </c>
      <c r="AO255" s="184" t="s">
        <v>57</v>
      </c>
      <c r="AP255" s="184" t="s">
        <v>57</v>
      </c>
      <c r="AQ255" s="184" t="s">
        <v>57</v>
      </c>
      <c r="AR255" s="184" t="s">
        <v>57</v>
      </c>
      <c r="AS255" s="189" t="s">
        <v>792</v>
      </c>
      <c r="AT255" s="6"/>
      <c r="AU255" s="13" t="s">
        <v>70</v>
      </c>
      <c r="AV255" s="187" t="s">
        <v>39</v>
      </c>
      <c r="AW255" s="1" t="s">
        <v>32</v>
      </c>
      <c r="AX255" s="1" t="s">
        <v>344</v>
      </c>
      <c r="AY255" s="12" t="s">
        <v>344</v>
      </c>
      <c r="AZ255" s="185" t="s">
        <v>344</v>
      </c>
      <c r="BA255" s="273" t="s">
        <v>385</v>
      </c>
    </row>
    <row r="256" spans="1:53" ht="15.75">
      <c r="A256" s="1">
        <v>6072</v>
      </c>
      <c r="C256" s="1" t="s">
        <v>22</v>
      </c>
      <c r="E256" s="1" t="s">
        <v>71</v>
      </c>
      <c r="G256" s="310" t="s">
        <v>67</v>
      </c>
      <c r="I256" s="1" t="s">
        <v>34</v>
      </c>
      <c r="J256" s="1">
        <v>490</v>
      </c>
      <c r="K256" s="1" t="s">
        <v>49</v>
      </c>
      <c r="L256" s="253">
        <v>19</v>
      </c>
      <c r="M256" s="1" t="s">
        <v>43</v>
      </c>
      <c r="N256" s="1">
        <v>2</v>
      </c>
      <c r="O256" s="1" t="s">
        <v>27</v>
      </c>
      <c r="Q256" s="1" t="s">
        <v>28</v>
      </c>
      <c r="R256" s="1">
        <v>390050</v>
      </c>
      <c r="S256" s="314">
        <v>369.6</v>
      </c>
      <c r="T256" s="12" t="s">
        <v>58</v>
      </c>
      <c r="U256" s="1">
        <v>140213</v>
      </c>
      <c r="V256" s="1" t="s">
        <v>435</v>
      </c>
      <c r="W256" s="1">
        <v>40009</v>
      </c>
      <c r="X256" s="6" t="s">
        <v>69</v>
      </c>
      <c r="Y256" s="6"/>
      <c r="Z256" s="191" t="s">
        <v>67</v>
      </c>
      <c r="AA256" s="195" t="s">
        <v>39</v>
      </c>
      <c r="AB256" s="184" t="s">
        <v>57</v>
      </c>
      <c r="AC256" s="184" t="s">
        <v>57</v>
      </c>
      <c r="AD256" s="184" t="s">
        <v>57</v>
      </c>
      <c r="AE256" s="184" t="s">
        <v>57</v>
      </c>
      <c r="AF256" s="184" t="s">
        <v>57</v>
      </c>
      <c r="AG256" s="184" t="s">
        <v>57</v>
      </c>
      <c r="AH256" s="184" t="s">
        <v>57</v>
      </c>
      <c r="AI256" s="184" t="s">
        <v>57</v>
      </c>
      <c r="AJ256" s="184" t="s">
        <v>57</v>
      </c>
      <c r="AK256" s="184" t="s">
        <v>57</v>
      </c>
      <c r="AL256" s="184" t="s">
        <v>837</v>
      </c>
      <c r="AM256" s="184" t="s">
        <v>57</v>
      </c>
      <c r="AN256" s="184" t="s">
        <v>57</v>
      </c>
      <c r="AO256" s="184" t="s">
        <v>57</v>
      </c>
      <c r="AP256" s="184" t="s">
        <v>57</v>
      </c>
      <c r="AQ256" s="184" t="s">
        <v>57</v>
      </c>
      <c r="AR256" s="184" t="s">
        <v>57</v>
      </c>
      <c r="AS256" s="189" t="s">
        <v>792</v>
      </c>
      <c r="AT256" s="6"/>
      <c r="AU256" s="13" t="s">
        <v>73</v>
      </c>
      <c r="AV256" s="187" t="s">
        <v>39</v>
      </c>
      <c r="AW256" s="1" t="s">
        <v>74</v>
      </c>
      <c r="AX256" s="1" t="s">
        <v>344</v>
      </c>
      <c r="AY256" s="12" t="s">
        <v>344</v>
      </c>
      <c r="AZ256" s="185" t="s">
        <v>344</v>
      </c>
      <c r="BA256" s="273" t="s">
        <v>385</v>
      </c>
    </row>
    <row r="257" spans="1:53" ht="15.75">
      <c r="A257" s="1">
        <v>6072</v>
      </c>
      <c r="C257" s="1" t="s">
        <v>22</v>
      </c>
      <c r="E257" s="1" t="s">
        <v>66</v>
      </c>
      <c r="G257" s="310" t="s">
        <v>67</v>
      </c>
      <c r="I257" s="1" t="s">
        <v>34</v>
      </c>
      <c r="J257" s="1">
        <v>490</v>
      </c>
      <c r="K257" s="1" t="s">
        <v>49</v>
      </c>
      <c r="L257" s="253">
        <v>19</v>
      </c>
      <c r="M257" s="1" t="s">
        <v>43</v>
      </c>
      <c r="N257" s="1">
        <v>2</v>
      </c>
      <c r="O257" s="1" t="s">
        <v>27</v>
      </c>
      <c r="Q257" s="1" t="s">
        <v>28</v>
      </c>
      <c r="R257" s="1">
        <v>390050</v>
      </c>
      <c r="S257" s="314">
        <v>84</v>
      </c>
      <c r="T257" s="12" t="s">
        <v>58</v>
      </c>
      <c r="U257" s="1">
        <v>140214</v>
      </c>
      <c r="V257" s="1" t="s">
        <v>436</v>
      </c>
      <c r="W257" s="7">
        <v>40009</v>
      </c>
      <c r="X257" s="359" t="s">
        <v>69</v>
      </c>
      <c r="Y257" s="359"/>
      <c r="Z257" s="190" t="s">
        <v>67</v>
      </c>
      <c r="AA257" s="195" t="s">
        <v>39</v>
      </c>
      <c r="AB257" s="184" t="s">
        <v>57</v>
      </c>
      <c r="AC257" s="184" t="s">
        <v>57</v>
      </c>
      <c r="AD257" s="184" t="s">
        <v>57</v>
      </c>
      <c r="AE257" s="184" t="s">
        <v>57</v>
      </c>
      <c r="AF257" s="184" t="s">
        <v>57</v>
      </c>
      <c r="AG257" s="184" t="s">
        <v>57</v>
      </c>
      <c r="AH257" s="184" t="s">
        <v>57</v>
      </c>
      <c r="AI257" s="184" t="s">
        <v>57</v>
      </c>
      <c r="AJ257" s="184" t="s">
        <v>57</v>
      </c>
      <c r="AK257" s="184" t="s">
        <v>57</v>
      </c>
      <c r="AL257" s="184" t="s">
        <v>837</v>
      </c>
      <c r="AM257" s="184" t="s">
        <v>57</v>
      </c>
      <c r="AN257" s="184" t="s">
        <v>57</v>
      </c>
      <c r="AO257" s="184" t="s">
        <v>57</v>
      </c>
      <c r="AP257" s="184" t="s">
        <v>57</v>
      </c>
      <c r="AQ257" s="184" t="s">
        <v>57</v>
      </c>
      <c r="AR257" s="184" t="s">
        <v>57</v>
      </c>
      <c r="AS257" s="189" t="s">
        <v>792</v>
      </c>
      <c r="AT257" s="359"/>
      <c r="AU257" s="359" t="s">
        <v>70</v>
      </c>
      <c r="AV257" s="187" t="s">
        <v>39</v>
      </c>
      <c r="AW257" s="1" t="s">
        <v>32</v>
      </c>
      <c r="AX257" s="1" t="s">
        <v>344</v>
      </c>
      <c r="AY257" s="359" t="s">
        <v>344</v>
      </c>
      <c r="AZ257" s="186" t="s">
        <v>344</v>
      </c>
      <c r="BA257" s="273" t="s">
        <v>385</v>
      </c>
    </row>
    <row r="258" spans="1:53" ht="15.75">
      <c r="A258" s="1">
        <v>6072</v>
      </c>
      <c r="C258" s="1" t="s">
        <v>22</v>
      </c>
      <c r="E258" s="1" t="s">
        <v>47</v>
      </c>
      <c r="G258" s="310" t="s">
        <v>47</v>
      </c>
      <c r="I258" s="1" t="s">
        <v>34</v>
      </c>
      <c r="J258" s="1">
        <v>495</v>
      </c>
      <c r="K258" s="1" t="s">
        <v>478</v>
      </c>
      <c r="L258" s="253">
        <v>1</v>
      </c>
      <c r="M258" s="1" t="s">
        <v>1136</v>
      </c>
      <c r="N258" s="1">
        <v>2</v>
      </c>
      <c r="O258" s="1" t="s">
        <v>27</v>
      </c>
      <c r="Q258" s="1" t="s">
        <v>28</v>
      </c>
      <c r="R258" s="1">
        <v>390055</v>
      </c>
      <c r="S258" s="314">
        <v>24.48</v>
      </c>
      <c r="T258" s="359" t="s">
        <v>37</v>
      </c>
      <c r="U258" s="1">
        <v>140218</v>
      </c>
      <c r="V258" s="1" t="s">
        <v>464</v>
      </c>
      <c r="W258" s="7">
        <v>40003</v>
      </c>
      <c r="X258" s="1" t="s">
        <v>197</v>
      </c>
      <c r="Z258" s="190" t="s">
        <v>48</v>
      </c>
      <c r="AA258" s="195" t="s">
        <v>39</v>
      </c>
      <c r="AB258" s="184" t="s">
        <v>57</v>
      </c>
      <c r="AC258" s="184" t="s">
        <v>837</v>
      </c>
      <c r="AD258" s="184" t="s">
        <v>57</v>
      </c>
      <c r="AE258" s="184" t="s">
        <v>57</v>
      </c>
      <c r="AF258" s="184" t="s">
        <v>57</v>
      </c>
      <c r="AG258" s="184" t="s">
        <v>57</v>
      </c>
      <c r="AH258" s="184" t="s">
        <v>57</v>
      </c>
      <c r="AI258" s="184" t="s">
        <v>57</v>
      </c>
      <c r="AJ258" s="184" t="s">
        <v>57</v>
      </c>
      <c r="AK258" s="184" t="s">
        <v>837</v>
      </c>
      <c r="AL258" s="184" t="s">
        <v>57</v>
      </c>
      <c r="AM258" s="184" t="s">
        <v>57</v>
      </c>
      <c r="AN258" s="184" t="s">
        <v>837</v>
      </c>
      <c r="AO258" s="184" t="s">
        <v>837</v>
      </c>
      <c r="AP258" s="184" t="s">
        <v>57</v>
      </c>
      <c r="AQ258" s="184" t="s">
        <v>57</v>
      </c>
      <c r="AR258" s="184" t="s">
        <v>57</v>
      </c>
      <c r="AS258" s="189" t="s">
        <v>698</v>
      </c>
      <c r="AU258" s="1" t="s">
        <v>472</v>
      </c>
      <c r="AV258" s="187" t="s">
        <v>39</v>
      </c>
      <c r="AW258" s="1" t="s">
        <v>32</v>
      </c>
      <c r="AX258" s="1" t="s">
        <v>344</v>
      </c>
      <c r="AY258" s="1" t="s">
        <v>344</v>
      </c>
      <c r="AZ258" s="186" t="s">
        <v>344</v>
      </c>
      <c r="BA258" s="273" t="s">
        <v>48</v>
      </c>
    </row>
    <row r="259" spans="1:53" ht="15.75">
      <c r="A259" s="1">
        <v>6072</v>
      </c>
      <c r="C259" s="1" t="s">
        <v>22</v>
      </c>
      <c r="E259" s="1" t="s">
        <v>47</v>
      </c>
      <c r="G259" s="310" t="s">
        <v>47</v>
      </c>
      <c r="I259" s="1" t="s">
        <v>34</v>
      </c>
      <c r="J259" s="1">
        <v>495</v>
      </c>
      <c r="K259" s="1" t="s">
        <v>478</v>
      </c>
      <c r="L259" s="1">
        <v>20</v>
      </c>
      <c r="M259" s="1" t="s">
        <v>123</v>
      </c>
      <c r="N259" s="1">
        <v>2</v>
      </c>
      <c r="O259" s="1" t="s">
        <v>27</v>
      </c>
      <c r="Q259" s="1" t="s">
        <v>28</v>
      </c>
      <c r="R259" s="1">
        <v>390055</v>
      </c>
      <c r="S259" s="314">
        <v>19.38</v>
      </c>
      <c r="T259" s="1" t="s">
        <v>37</v>
      </c>
      <c r="U259" s="1">
        <v>140219</v>
      </c>
      <c r="V259" s="1" t="s">
        <v>465</v>
      </c>
      <c r="W259" s="7">
        <v>40043</v>
      </c>
      <c r="X259" s="1" t="s">
        <v>125</v>
      </c>
      <c r="Z259" s="190" t="s">
        <v>126</v>
      </c>
      <c r="AA259" s="195" t="s">
        <v>39</v>
      </c>
      <c r="AB259" s="184" t="s">
        <v>57</v>
      </c>
      <c r="AC259" s="184" t="s">
        <v>57</v>
      </c>
      <c r="AD259" s="184" t="s">
        <v>57</v>
      </c>
      <c r="AE259" s="184" t="s">
        <v>57</v>
      </c>
      <c r="AF259" s="184" t="s">
        <v>57</v>
      </c>
      <c r="AG259" s="184" t="s">
        <v>57</v>
      </c>
      <c r="AH259" s="184" t="s">
        <v>57</v>
      </c>
      <c r="AI259" s="184" t="s">
        <v>57</v>
      </c>
      <c r="AJ259" s="184" t="s">
        <v>57</v>
      </c>
      <c r="AK259" s="184" t="s">
        <v>57</v>
      </c>
      <c r="AL259" s="184" t="s">
        <v>837</v>
      </c>
      <c r="AM259" s="184" t="s">
        <v>57</v>
      </c>
      <c r="AN259" s="184" t="s">
        <v>57</v>
      </c>
      <c r="AO259" s="184" t="s">
        <v>57</v>
      </c>
      <c r="AP259" s="184" t="s">
        <v>57</v>
      </c>
      <c r="AQ259" s="184" t="s">
        <v>57</v>
      </c>
      <c r="AR259" s="184" t="s">
        <v>57</v>
      </c>
      <c r="AS259" s="189" t="s">
        <v>698</v>
      </c>
      <c r="AU259" s="1" t="s">
        <v>473</v>
      </c>
      <c r="AV259" s="187" t="s">
        <v>39</v>
      </c>
      <c r="AW259" s="1" t="s">
        <v>32</v>
      </c>
      <c r="AX259" s="1" t="s">
        <v>344</v>
      </c>
      <c r="AY259" s="1" t="s">
        <v>344</v>
      </c>
      <c r="AZ259" s="186" t="s">
        <v>344</v>
      </c>
      <c r="BA259" s="273" t="s">
        <v>387</v>
      </c>
    </row>
    <row r="260" spans="1:53" ht="15.75">
      <c r="A260" s="1">
        <v>6072</v>
      </c>
      <c r="C260" s="1" t="s">
        <v>22</v>
      </c>
      <c r="E260" s="1" t="s">
        <v>47</v>
      </c>
      <c r="G260" s="310" t="s">
        <v>47</v>
      </c>
      <c r="I260" s="1" t="s">
        <v>34</v>
      </c>
      <c r="J260" s="1">
        <v>495</v>
      </c>
      <c r="K260" s="1" t="s">
        <v>478</v>
      </c>
      <c r="L260" s="1">
        <v>1</v>
      </c>
      <c r="M260" s="1" t="s">
        <v>1136</v>
      </c>
      <c r="N260" s="1">
        <v>2</v>
      </c>
      <c r="O260" s="1" t="s">
        <v>27</v>
      </c>
      <c r="Q260" s="1" t="s">
        <v>28</v>
      </c>
      <c r="R260" s="1">
        <v>390055</v>
      </c>
      <c r="S260" s="314">
        <v>28.05</v>
      </c>
      <c r="T260" s="1" t="s">
        <v>37</v>
      </c>
      <c r="U260" s="1">
        <v>140220</v>
      </c>
      <c r="V260" s="1" t="s">
        <v>466</v>
      </c>
      <c r="W260" s="7">
        <v>40003</v>
      </c>
      <c r="X260" s="1" t="s">
        <v>197</v>
      </c>
      <c r="Z260" s="190" t="s">
        <v>48</v>
      </c>
      <c r="AA260" s="195" t="s">
        <v>39</v>
      </c>
      <c r="AB260" s="184" t="s">
        <v>57</v>
      </c>
      <c r="AC260" s="184" t="s">
        <v>837</v>
      </c>
      <c r="AD260" s="184" t="s">
        <v>57</v>
      </c>
      <c r="AE260" s="184" t="s">
        <v>57</v>
      </c>
      <c r="AF260" s="184" t="s">
        <v>57</v>
      </c>
      <c r="AG260" s="184" t="s">
        <v>57</v>
      </c>
      <c r="AH260" s="184" t="s">
        <v>57</v>
      </c>
      <c r="AI260" s="184" t="s">
        <v>57</v>
      </c>
      <c r="AJ260" s="184" t="s">
        <v>57</v>
      </c>
      <c r="AK260" s="184" t="s">
        <v>837</v>
      </c>
      <c r="AL260" s="184" t="s">
        <v>57</v>
      </c>
      <c r="AM260" s="184" t="s">
        <v>57</v>
      </c>
      <c r="AN260" s="184" t="s">
        <v>837</v>
      </c>
      <c r="AO260" s="184" t="s">
        <v>837</v>
      </c>
      <c r="AP260" s="184" t="s">
        <v>57</v>
      </c>
      <c r="AQ260" s="184" t="s">
        <v>57</v>
      </c>
      <c r="AR260" s="184" t="s">
        <v>57</v>
      </c>
      <c r="AS260" s="189" t="s">
        <v>698</v>
      </c>
      <c r="AU260" s="1" t="s">
        <v>472</v>
      </c>
      <c r="AV260" s="187" t="s">
        <v>39</v>
      </c>
      <c r="AW260" s="1" t="s">
        <v>32</v>
      </c>
      <c r="AX260" s="1" t="s">
        <v>344</v>
      </c>
      <c r="AY260" s="1" t="s">
        <v>344</v>
      </c>
      <c r="AZ260" s="186" t="s">
        <v>344</v>
      </c>
      <c r="BA260" s="273" t="s">
        <v>48</v>
      </c>
    </row>
    <row r="261" spans="1:53" ht="15.75">
      <c r="A261" s="1">
        <v>6072</v>
      </c>
      <c r="C261" s="1" t="s">
        <v>22</v>
      </c>
      <c r="E261" s="1" t="s">
        <v>47</v>
      </c>
      <c r="G261" s="310" t="s">
        <v>47</v>
      </c>
      <c r="I261" s="1" t="s">
        <v>34</v>
      </c>
      <c r="J261" s="1">
        <v>495</v>
      </c>
      <c r="K261" s="1" t="s">
        <v>478</v>
      </c>
      <c r="L261" s="1">
        <v>20</v>
      </c>
      <c r="M261" s="1" t="s">
        <v>123</v>
      </c>
      <c r="N261" s="1">
        <v>2</v>
      </c>
      <c r="O261" s="1" t="s">
        <v>27</v>
      </c>
      <c r="Q261" s="1" t="s">
        <v>28</v>
      </c>
      <c r="R261" s="1">
        <v>390055</v>
      </c>
      <c r="S261" s="314">
        <v>22.13</v>
      </c>
      <c r="T261" s="1" t="s">
        <v>37</v>
      </c>
      <c r="U261" s="1">
        <v>140221</v>
      </c>
      <c r="V261" s="1" t="s">
        <v>467</v>
      </c>
      <c r="W261" s="7">
        <v>40043</v>
      </c>
      <c r="X261" s="1" t="s">
        <v>125</v>
      </c>
      <c r="Z261" s="190" t="s">
        <v>126</v>
      </c>
      <c r="AA261" s="195" t="s">
        <v>39</v>
      </c>
      <c r="AB261" s="184" t="s">
        <v>57</v>
      </c>
      <c r="AC261" s="184" t="s">
        <v>57</v>
      </c>
      <c r="AD261" s="184" t="s">
        <v>57</v>
      </c>
      <c r="AE261" s="184" t="s">
        <v>57</v>
      </c>
      <c r="AF261" s="184" t="s">
        <v>57</v>
      </c>
      <c r="AG261" s="184" t="s">
        <v>57</v>
      </c>
      <c r="AH261" s="184" t="s">
        <v>57</v>
      </c>
      <c r="AI261" s="184" t="s">
        <v>57</v>
      </c>
      <c r="AJ261" s="184" t="s">
        <v>57</v>
      </c>
      <c r="AK261" s="184" t="s">
        <v>57</v>
      </c>
      <c r="AL261" s="184" t="s">
        <v>837</v>
      </c>
      <c r="AM261" s="184" t="s">
        <v>57</v>
      </c>
      <c r="AN261" s="184" t="s">
        <v>57</v>
      </c>
      <c r="AO261" s="184" t="s">
        <v>57</v>
      </c>
      <c r="AP261" s="184" t="s">
        <v>57</v>
      </c>
      <c r="AQ261" s="184" t="s">
        <v>57</v>
      </c>
      <c r="AR261" s="184" t="s">
        <v>57</v>
      </c>
      <c r="AS261" s="189" t="s">
        <v>698</v>
      </c>
      <c r="AU261" s="1" t="s">
        <v>473</v>
      </c>
      <c r="AV261" s="187" t="s">
        <v>39</v>
      </c>
      <c r="AW261" s="1" t="s">
        <v>32</v>
      </c>
      <c r="AX261" s="1" t="s">
        <v>344</v>
      </c>
      <c r="AY261" s="1" t="s">
        <v>344</v>
      </c>
      <c r="AZ261" s="186" t="s">
        <v>344</v>
      </c>
      <c r="BA261" s="273" t="s">
        <v>387</v>
      </c>
    </row>
    <row r="262" spans="1:53" ht="15.75">
      <c r="A262" s="1">
        <v>6072</v>
      </c>
      <c r="C262" s="1" t="s">
        <v>22</v>
      </c>
      <c r="E262" s="1" t="s">
        <v>47</v>
      </c>
      <c r="G262" s="310" t="s">
        <v>47</v>
      </c>
      <c r="I262" s="1" t="s">
        <v>34</v>
      </c>
      <c r="J262" s="1">
        <v>495</v>
      </c>
      <c r="K262" s="1" t="s">
        <v>478</v>
      </c>
      <c r="L262" s="1">
        <v>1</v>
      </c>
      <c r="M262" s="1" t="s">
        <v>1136</v>
      </c>
      <c r="N262" s="1">
        <v>2</v>
      </c>
      <c r="O262" s="1" t="s">
        <v>27</v>
      </c>
      <c r="Q262" s="1" t="s">
        <v>28</v>
      </c>
      <c r="R262" s="1">
        <v>390055</v>
      </c>
      <c r="S262" s="314">
        <v>29.89</v>
      </c>
      <c r="T262" s="1" t="s">
        <v>37</v>
      </c>
      <c r="U262" s="1">
        <v>140222</v>
      </c>
      <c r="V262" s="1" t="s">
        <v>468</v>
      </c>
      <c r="W262" s="7">
        <v>40003</v>
      </c>
      <c r="X262" s="1" t="s">
        <v>197</v>
      </c>
      <c r="Z262" s="190" t="s">
        <v>48</v>
      </c>
      <c r="AA262" s="195" t="s">
        <v>39</v>
      </c>
      <c r="AB262" s="184" t="s">
        <v>57</v>
      </c>
      <c r="AC262" s="184" t="s">
        <v>837</v>
      </c>
      <c r="AD262" s="184" t="s">
        <v>57</v>
      </c>
      <c r="AE262" s="184" t="s">
        <v>57</v>
      </c>
      <c r="AF262" s="184" t="s">
        <v>57</v>
      </c>
      <c r="AG262" s="184" t="s">
        <v>57</v>
      </c>
      <c r="AH262" s="184" t="s">
        <v>57</v>
      </c>
      <c r="AI262" s="184" t="s">
        <v>57</v>
      </c>
      <c r="AJ262" s="184" t="s">
        <v>57</v>
      </c>
      <c r="AK262" s="184" t="s">
        <v>837</v>
      </c>
      <c r="AL262" s="184" t="s">
        <v>57</v>
      </c>
      <c r="AM262" s="184" t="s">
        <v>57</v>
      </c>
      <c r="AN262" s="184" t="s">
        <v>837</v>
      </c>
      <c r="AO262" s="184" t="s">
        <v>837</v>
      </c>
      <c r="AP262" s="184" t="s">
        <v>57</v>
      </c>
      <c r="AQ262" s="184" t="s">
        <v>57</v>
      </c>
      <c r="AR262" s="184" t="s">
        <v>57</v>
      </c>
      <c r="AS262" s="189" t="s">
        <v>698</v>
      </c>
      <c r="AU262" s="1" t="s">
        <v>472</v>
      </c>
      <c r="AV262" s="187" t="s">
        <v>39</v>
      </c>
      <c r="AW262" s="1" t="s">
        <v>32</v>
      </c>
      <c r="AX262" s="1" t="s">
        <v>344</v>
      </c>
      <c r="AY262" s="1" t="s">
        <v>344</v>
      </c>
      <c r="AZ262" s="186" t="s">
        <v>344</v>
      </c>
      <c r="BA262" s="273" t="s">
        <v>48</v>
      </c>
    </row>
    <row r="263" spans="1:53" ht="15.75">
      <c r="A263" s="1">
        <v>6072</v>
      </c>
      <c r="C263" s="1" t="s">
        <v>22</v>
      </c>
      <c r="E263" s="1" t="s">
        <v>47</v>
      </c>
      <c r="G263" s="310" t="s">
        <v>47</v>
      </c>
      <c r="I263" s="1" t="s">
        <v>34</v>
      </c>
      <c r="J263" s="1">
        <v>495</v>
      </c>
      <c r="K263" s="1" t="s">
        <v>478</v>
      </c>
      <c r="L263" s="1">
        <v>20</v>
      </c>
      <c r="M263" s="1" t="s">
        <v>123</v>
      </c>
      <c r="N263" s="1">
        <v>2</v>
      </c>
      <c r="O263" s="1" t="s">
        <v>27</v>
      </c>
      <c r="Q263" s="1" t="s">
        <v>28</v>
      </c>
      <c r="R263" s="1">
        <v>390055</v>
      </c>
      <c r="S263" s="314">
        <v>23.36</v>
      </c>
      <c r="T263" s="1" t="s">
        <v>37</v>
      </c>
      <c r="U263" s="1">
        <v>140223</v>
      </c>
      <c r="V263" s="1" t="s">
        <v>469</v>
      </c>
      <c r="W263" s="7">
        <v>40043</v>
      </c>
      <c r="X263" s="1" t="s">
        <v>125</v>
      </c>
      <c r="Z263" s="190" t="s">
        <v>126</v>
      </c>
      <c r="AA263" s="195" t="s">
        <v>39</v>
      </c>
      <c r="AB263" s="184" t="s">
        <v>57</v>
      </c>
      <c r="AC263" s="184" t="s">
        <v>57</v>
      </c>
      <c r="AD263" s="184" t="s">
        <v>57</v>
      </c>
      <c r="AE263" s="184" t="s">
        <v>57</v>
      </c>
      <c r="AF263" s="184" t="s">
        <v>57</v>
      </c>
      <c r="AG263" s="184" t="s">
        <v>57</v>
      </c>
      <c r="AH263" s="184" t="s">
        <v>57</v>
      </c>
      <c r="AI263" s="184" t="s">
        <v>57</v>
      </c>
      <c r="AJ263" s="184" t="s">
        <v>57</v>
      </c>
      <c r="AK263" s="184" t="s">
        <v>57</v>
      </c>
      <c r="AL263" s="184" t="s">
        <v>837</v>
      </c>
      <c r="AM263" s="184" t="s">
        <v>57</v>
      </c>
      <c r="AN263" s="184" t="s">
        <v>57</v>
      </c>
      <c r="AO263" s="184" t="s">
        <v>57</v>
      </c>
      <c r="AP263" s="184" t="s">
        <v>57</v>
      </c>
      <c r="AQ263" s="184" t="s">
        <v>57</v>
      </c>
      <c r="AR263" s="184" t="s">
        <v>57</v>
      </c>
      <c r="AS263" s="189" t="s">
        <v>698</v>
      </c>
      <c r="AU263" s="1" t="s">
        <v>473</v>
      </c>
      <c r="AV263" s="187" t="s">
        <v>39</v>
      </c>
      <c r="AW263" s="1" t="s">
        <v>32</v>
      </c>
      <c r="AX263" s="1" t="s">
        <v>344</v>
      </c>
      <c r="AY263" s="1" t="s">
        <v>344</v>
      </c>
      <c r="AZ263" s="186" t="s">
        <v>344</v>
      </c>
      <c r="BA263" s="273" t="s">
        <v>387</v>
      </c>
    </row>
    <row r="264" spans="1:53" ht="15.75">
      <c r="A264" s="1">
        <v>6072</v>
      </c>
      <c r="C264" s="1" t="s">
        <v>22</v>
      </c>
      <c r="E264" s="1" t="s">
        <v>47</v>
      </c>
      <c r="G264" s="310" t="s">
        <v>47</v>
      </c>
      <c r="I264" s="1" t="s">
        <v>34</v>
      </c>
      <c r="J264" s="1">
        <v>495</v>
      </c>
      <c r="K264" s="1" t="s">
        <v>478</v>
      </c>
      <c r="L264" s="1">
        <v>1</v>
      </c>
      <c r="M264" s="1" t="s">
        <v>1136</v>
      </c>
      <c r="N264" s="1">
        <v>2</v>
      </c>
      <c r="O264" s="1" t="s">
        <v>27</v>
      </c>
      <c r="Q264" s="1" t="s">
        <v>28</v>
      </c>
      <c r="R264" s="1">
        <v>390055</v>
      </c>
      <c r="S264" s="314">
        <v>33.97</v>
      </c>
      <c r="T264" s="1" t="s">
        <v>37</v>
      </c>
      <c r="U264" s="1">
        <v>140224</v>
      </c>
      <c r="V264" s="1" t="s">
        <v>470</v>
      </c>
      <c r="W264" s="7">
        <v>40003</v>
      </c>
      <c r="X264" s="1" t="s">
        <v>197</v>
      </c>
      <c r="Z264" s="190" t="s">
        <v>48</v>
      </c>
      <c r="AA264" s="195" t="s">
        <v>39</v>
      </c>
      <c r="AB264" s="184" t="s">
        <v>57</v>
      </c>
      <c r="AC264" s="184" t="s">
        <v>837</v>
      </c>
      <c r="AD264" s="184" t="s">
        <v>57</v>
      </c>
      <c r="AE264" s="184" t="s">
        <v>57</v>
      </c>
      <c r="AF264" s="184" t="s">
        <v>57</v>
      </c>
      <c r="AG264" s="184" t="s">
        <v>57</v>
      </c>
      <c r="AH264" s="184" t="s">
        <v>57</v>
      </c>
      <c r="AI264" s="184" t="s">
        <v>57</v>
      </c>
      <c r="AJ264" s="184" t="s">
        <v>57</v>
      </c>
      <c r="AK264" s="184" t="s">
        <v>837</v>
      </c>
      <c r="AL264" s="184" t="s">
        <v>57</v>
      </c>
      <c r="AM264" s="184" t="s">
        <v>57</v>
      </c>
      <c r="AN264" s="184" t="s">
        <v>837</v>
      </c>
      <c r="AO264" s="184" t="s">
        <v>837</v>
      </c>
      <c r="AP264" s="184" t="s">
        <v>57</v>
      </c>
      <c r="AQ264" s="184" t="s">
        <v>57</v>
      </c>
      <c r="AR264" s="184" t="s">
        <v>57</v>
      </c>
      <c r="AS264" s="189" t="s">
        <v>698</v>
      </c>
      <c r="AU264" s="1" t="s">
        <v>472</v>
      </c>
      <c r="AV264" s="187" t="s">
        <v>39</v>
      </c>
      <c r="AW264" s="1" t="s">
        <v>32</v>
      </c>
      <c r="AX264" s="1" t="s">
        <v>344</v>
      </c>
      <c r="AY264" s="1" t="s">
        <v>344</v>
      </c>
      <c r="AZ264" s="186" t="s">
        <v>344</v>
      </c>
      <c r="BA264" s="273" t="s">
        <v>48</v>
      </c>
    </row>
    <row r="265" spans="1:53" ht="15.75">
      <c r="A265" s="1">
        <v>6072</v>
      </c>
      <c r="C265" s="1" t="s">
        <v>22</v>
      </c>
      <c r="E265" s="1" t="s">
        <v>47</v>
      </c>
      <c r="G265" s="310" t="s">
        <v>47</v>
      </c>
      <c r="I265" s="1" t="s">
        <v>34</v>
      </c>
      <c r="J265" s="1">
        <v>495</v>
      </c>
      <c r="K265" s="1" t="s">
        <v>478</v>
      </c>
      <c r="L265" s="1">
        <v>20</v>
      </c>
      <c r="M265" s="1" t="s">
        <v>123</v>
      </c>
      <c r="N265" s="1">
        <v>2</v>
      </c>
      <c r="O265" s="1" t="s">
        <v>27</v>
      </c>
      <c r="Q265" s="1" t="s">
        <v>28</v>
      </c>
      <c r="R265" s="1">
        <v>390055</v>
      </c>
      <c r="S265" s="314">
        <v>26.83</v>
      </c>
      <c r="T265" s="1" t="s">
        <v>37</v>
      </c>
      <c r="U265" s="1">
        <v>140225</v>
      </c>
      <c r="V265" s="1" t="s">
        <v>471</v>
      </c>
      <c r="W265" s="7">
        <v>40043</v>
      </c>
      <c r="X265" s="1" t="s">
        <v>125</v>
      </c>
      <c r="Z265" s="190" t="s">
        <v>126</v>
      </c>
      <c r="AA265" s="195" t="s">
        <v>39</v>
      </c>
      <c r="AB265" s="184" t="s">
        <v>57</v>
      </c>
      <c r="AC265" s="184" t="s">
        <v>57</v>
      </c>
      <c r="AD265" s="184" t="s">
        <v>57</v>
      </c>
      <c r="AE265" s="184" t="s">
        <v>57</v>
      </c>
      <c r="AF265" s="184" t="s">
        <v>57</v>
      </c>
      <c r="AG265" s="184" t="s">
        <v>57</v>
      </c>
      <c r="AH265" s="184" t="s">
        <v>57</v>
      </c>
      <c r="AI265" s="184" t="s">
        <v>57</v>
      </c>
      <c r="AJ265" s="184" t="s">
        <v>57</v>
      </c>
      <c r="AK265" s="184" t="s">
        <v>57</v>
      </c>
      <c r="AL265" s="184" t="s">
        <v>837</v>
      </c>
      <c r="AM265" s="184" t="s">
        <v>57</v>
      </c>
      <c r="AN265" s="184" t="s">
        <v>57</v>
      </c>
      <c r="AO265" s="184" t="s">
        <v>57</v>
      </c>
      <c r="AP265" s="184" t="s">
        <v>57</v>
      </c>
      <c r="AQ265" s="184" t="s">
        <v>57</v>
      </c>
      <c r="AR265" s="184" t="s">
        <v>57</v>
      </c>
      <c r="AS265" s="189" t="s">
        <v>698</v>
      </c>
      <c r="AU265" s="1" t="s">
        <v>473</v>
      </c>
      <c r="AV265" s="187" t="s">
        <v>39</v>
      </c>
      <c r="AW265" s="1" t="s">
        <v>32</v>
      </c>
      <c r="AX265" s="1" t="s">
        <v>344</v>
      </c>
      <c r="AY265" s="1" t="s">
        <v>344</v>
      </c>
      <c r="AZ265" s="186" t="s">
        <v>344</v>
      </c>
      <c r="BA265" s="273" t="s">
        <v>387</v>
      </c>
    </row>
    <row r="266" spans="1:53" ht="15.75">
      <c r="A266" s="1">
        <v>6072</v>
      </c>
      <c r="C266" s="1" t="s">
        <v>22</v>
      </c>
      <c r="E266" s="1" t="s">
        <v>47</v>
      </c>
      <c r="G266" s="310" t="s">
        <v>47</v>
      </c>
      <c r="I266" s="1" t="s">
        <v>34</v>
      </c>
      <c r="J266" s="1">
        <v>400</v>
      </c>
      <c r="K266" s="1" t="s">
        <v>42</v>
      </c>
      <c r="L266" s="1">
        <v>1</v>
      </c>
      <c r="M266" s="1" t="s">
        <v>1136</v>
      </c>
      <c r="N266" s="1">
        <v>2</v>
      </c>
      <c r="O266" s="1" t="s">
        <v>27</v>
      </c>
      <c r="Q266" s="1" t="s">
        <v>28</v>
      </c>
      <c r="R266" s="1">
        <v>389020</v>
      </c>
      <c r="S266" s="314">
        <v>80.900000000000006</v>
      </c>
      <c r="T266" s="12" t="s">
        <v>37</v>
      </c>
      <c r="U266" s="1">
        <v>140228</v>
      </c>
      <c r="V266" s="1" t="s">
        <v>1007</v>
      </c>
      <c r="W266" s="359">
        <v>40228</v>
      </c>
      <c r="X266" s="6" t="s">
        <v>1006</v>
      </c>
      <c r="Y266" s="6"/>
      <c r="Z266" s="191" t="s">
        <v>1005</v>
      </c>
      <c r="AA266" s="195" t="s">
        <v>39</v>
      </c>
      <c r="AB266" s="184" t="s">
        <v>57</v>
      </c>
      <c r="AC266" s="184" t="s">
        <v>837</v>
      </c>
      <c r="AD266" s="184" t="s">
        <v>57</v>
      </c>
      <c r="AE266" s="184" t="s">
        <v>57</v>
      </c>
      <c r="AF266" s="184" t="s">
        <v>57</v>
      </c>
      <c r="AG266" s="184" t="s">
        <v>57</v>
      </c>
      <c r="AH266" s="184" t="s">
        <v>57</v>
      </c>
      <c r="AI266" s="184" t="s">
        <v>57</v>
      </c>
      <c r="AJ266" s="184" t="s">
        <v>57</v>
      </c>
      <c r="AK266" s="184" t="s">
        <v>837</v>
      </c>
      <c r="AL266" s="184" t="s">
        <v>57</v>
      </c>
      <c r="AM266" s="184" t="s">
        <v>57</v>
      </c>
      <c r="AN266" s="184" t="s">
        <v>837</v>
      </c>
      <c r="AO266" s="184" t="s">
        <v>837</v>
      </c>
      <c r="AP266" s="184" t="s">
        <v>57</v>
      </c>
      <c r="AQ266" s="184" t="s">
        <v>57</v>
      </c>
      <c r="AR266" s="184" t="s">
        <v>57</v>
      </c>
      <c r="AS266" s="189" t="s">
        <v>791</v>
      </c>
      <c r="AT266" s="6"/>
      <c r="AU266" s="6" t="s">
        <v>1004</v>
      </c>
      <c r="AV266" s="187" t="s">
        <v>39</v>
      </c>
      <c r="AW266" s="1" t="s">
        <v>52</v>
      </c>
      <c r="AX266" s="1" t="s">
        <v>344</v>
      </c>
      <c r="AY266" s="12" t="s">
        <v>344</v>
      </c>
      <c r="AZ266" s="185" t="s">
        <v>344</v>
      </c>
      <c r="BA266" s="273" t="s">
        <v>1003</v>
      </c>
    </row>
    <row r="267" spans="1:53" ht="15.75">
      <c r="A267" s="1">
        <v>6072</v>
      </c>
      <c r="C267" s="1" t="s">
        <v>22</v>
      </c>
      <c r="E267" s="1" t="s">
        <v>23</v>
      </c>
      <c r="G267" s="310" t="s">
        <v>33</v>
      </c>
      <c r="I267" s="1" t="s">
        <v>34</v>
      </c>
      <c r="J267" s="1">
        <v>480</v>
      </c>
      <c r="K267" s="1" t="s">
        <v>35</v>
      </c>
      <c r="L267" s="1">
        <v>25</v>
      </c>
      <c r="M267" s="1" t="s">
        <v>36</v>
      </c>
      <c r="N267" s="1">
        <v>2</v>
      </c>
      <c r="O267" s="1" t="s">
        <v>27</v>
      </c>
      <c r="Q267" s="1" t="s">
        <v>28</v>
      </c>
      <c r="R267" s="1">
        <v>389010</v>
      </c>
      <c r="S267" s="314">
        <v>63.5</v>
      </c>
      <c r="T267" s="12" t="s">
        <v>37</v>
      </c>
      <c r="U267" s="1">
        <v>140229</v>
      </c>
      <c r="V267" s="1" t="s">
        <v>1832</v>
      </c>
      <c r="W267" s="1">
        <v>40000</v>
      </c>
      <c r="X267" s="6" t="s">
        <v>38</v>
      </c>
      <c r="Y267" s="6"/>
      <c r="Z267" s="191" t="s">
        <v>33</v>
      </c>
      <c r="AA267" s="195" t="s">
        <v>39</v>
      </c>
      <c r="AB267" s="184" t="s">
        <v>57</v>
      </c>
      <c r="AC267" s="200" t="s">
        <v>837</v>
      </c>
      <c r="AD267" s="184" t="s">
        <v>57</v>
      </c>
      <c r="AE267" s="184" t="s">
        <v>57</v>
      </c>
      <c r="AF267" s="184" t="s">
        <v>57</v>
      </c>
      <c r="AG267" s="184" t="s">
        <v>57</v>
      </c>
      <c r="AH267" s="184" t="s">
        <v>57</v>
      </c>
      <c r="AI267" s="184"/>
      <c r="AJ267" s="184" t="s">
        <v>57</v>
      </c>
      <c r="AK267" s="184" t="s">
        <v>837</v>
      </c>
      <c r="AL267" s="184" t="s">
        <v>57</v>
      </c>
      <c r="AM267" s="184" t="s">
        <v>57</v>
      </c>
      <c r="AN267" s="199" t="s">
        <v>837</v>
      </c>
      <c r="AO267" s="199" t="s">
        <v>837</v>
      </c>
      <c r="AP267" s="184"/>
      <c r="AQ267" s="184" t="s">
        <v>57</v>
      </c>
      <c r="AR267" s="184" t="s">
        <v>57</v>
      </c>
      <c r="AS267" s="189" t="s">
        <v>700</v>
      </c>
      <c r="AT267" s="6"/>
      <c r="AU267" s="6" t="s">
        <v>1017</v>
      </c>
      <c r="AV267" s="187" t="s">
        <v>39</v>
      </c>
      <c r="AW267" s="1" t="s">
        <v>32</v>
      </c>
      <c r="AX267" s="1" t="s">
        <v>344</v>
      </c>
      <c r="AY267" s="12">
        <f>S267*1.2</f>
        <v>76.2</v>
      </c>
      <c r="AZ267" s="185">
        <f t="shared" ref="AZ267:AZ273" si="10">AY267-S267</f>
        <v>12.700000000000003</v>
      </c>
      <c r="BA267" s="273" t="s">
        <v>33</v>
      </c>
    </row>
    <row r="268" spans="1:53" s="326" customFormat="1" ht="15.75">
      <c r="A268" s="326">
        <v>6072</v>
      </c>
      <c r="C268" s="326" t="s">
        <v>22</v>
      </c>
      <c r="E268" s="326" t="s">
        <v>23</v>
      </c>
      <c r="G268" s="326" t="s">
        <v>1766</v>
      </c>
      <c r="I268" s="326" t="s">
        <v>34</v>
      </c>
      <c r="J268" s="326">
        <v>130</v>
      </c>
      <c r="K268" s="326" t="s">
        <v>90</v>
      </c>
      <c r="L268" s="326">
        <v>1</v>
      </c>
      <c r="M268" s="326" t="s">
        <v>1136</v>
      </c>
      <c r="N268" s="326">
        <v>2</v>
      </c>
      <c r="O268" s="326" t="s">
        <v>27</v>
      </c>
      <c r="Q268" s="326" t="s">
        <v>28</v>
      </c>
      <c r="R268" s="326" t="s">
        <v>57</v>
      </c>
      <c r="S268" s="314">
        <v>61.26</v>
      </c>
      <c r="T268" s="12" t="s">
        <v>37</v>
      </c>
      <c r="U268" s="326">
        <v>140230</v>
      </c>
      <c r="V268" s="326" t="s">
        <v>1864</v>
      </c>
      <c r="W268" s="7">
        <v>40092</v>
      </c>
      <c r="X268" s="6" t="s">
        <v>1834</v>
      </c>
      <c r="Y268" s="6"/>
      <c r="Z268" s="191" t="s">
        <v>164</v>
      </c>
      <c r="AA268" s="195" t="s">
        <v>39</v>
      </c>
      <c r="AB268" s="184" t="s">
        <v>57</v>
      </c>
      <c r="AC268" s="184" t="s">
        <v>837</v>
      </c>
      <c r="AD268" s="184" t="s">
        <v>57</v>
      </c>
      <c r="AE268" s="184" t="s">
        <v>57</v>
      </c>
      <c r="AF268" s="184" t="s">
        <v>57</v>
      </c>
      <c r="AG268" s="184" t="s">
        <v>57</v>
      </c>
      <c r="AH268" s="184" t="s">
        <v>57</v>
      </c>
      <c r="AI268" s="184" t="s">
        <v>57</v>
      </c>
      <c r="AJ268" s="184" t="s">
        <v>57</v>
      </c>
      <c r="AK268" s="184" t="s">
        <v>837</v>
      </c>
      <c r="AL268" s="184" t="s">
        <v>57</v>
      </c>
      <c r="AM268" s="184" t="s">
        <v>837</v>
      </c>
      <c r="AN268" s="184" t="s">
        <v>837</v>
      </c>
      <c r="AO268" s="184" t="s">
        <v>837</v>
      </c>
      <c r="AP268" s="184" t="s">
        <v>57</v>
      </c>
      <c r="AQ268" s="184" t="s">
        <v>57</v>
      </c>
      <c r="AR268" s="184" t="s">
        <v>57</v>
      </c>
      <c r="AS268" s="189" t="s">
        <v>700</v>
      </c>
      <c r="AT268" s="6"/>
      <c r="AU268" s="6" t="s">
        <v>162</v>
      </c>
      <c r="AV268" s="187" t="s">
        <v>39</v>
      </c>
      <c r="AW268" s="326" t="s">
        <v>32</v>
      </c>
      <c r="AX268" s="326" t="s">
        <v>347</v>
      </c>
      <c r="AY268" s="12">
        <v>68.900000000000006</v>
      </c>
      <c r="AZ268" s="185">
        <f t="shared" si="10"/>
        <v>7.6400000000000077</v>
      </c>
      <c r="BA268" s="273" t="s">
        <v>398</v>
      </c>
    </row>
    <row r="269" spans="1:53" s="330" customFormat="1" ht="15.75">
      <c r="A269" s="330">
        <v>6072</v>
      </c>
      <c r="C269" s="330" t="s">
        <v>22</v>
      </c>
      <c r="E269" s="330" t="s">
        <v>23</v>
      </c>
      <c r="G269" s="330" t="s">
        <v>1766</v>
      </c>
      <c r="I269" s="330" t="s">
        <v>34</v>
      </c>
      <c r="J269" s="330">
        <v>200</v>
      </c>
      <c r="K269" s="330" t="s">
        <v>93</v>
      </c>
      <c r="L269" s="330">
        <v>1</v>
      </c>
      <c r="M269" s="330" t="s">
        <v>1136</v>
      </c>
      <c r="N269" s="330">
        <v>2</v>
      </c>
      <c r="O269" s="330" t="s">
        <v>27</v>
      </c>
      <c r="Q269" s="330" t="s">
        <v>28</v>
      </c>
      <c r="R269" s="330" t="s">
        <v>57</v>
      </c>
      <c r="S269" s="314">
        <v>83.59</v>
      </c>
      <c r="T269" s="12" t="s">
        <v>37</v>
      </c>
      <c r="U269" s="330">
        <v>140231</v>
      </c>
      <c r="V269" s="330" t="s">
        <v>1865</v>
      </c>
      <c r="W269" s="7">
        <v>40093</v>
      </c>
      <c r="X269" s="6" t="s">
        <v>1835</v>
      </c>
      <c r="Y269" s="6"/>
      <c r="Z269" s="191" t="s">
        <v>165</v>
      </c>
      <c r="AA269" s="195" t="s">
        <v>39</v>
      </c>
      <c r="AB269" s="184" t="s">
        <v>57</v>
      </c>
      <c r="AC269" s="184" t="s">
        <v>837</v>
      </c>
      <c r="AD269" s="184" t="s">
        <v>57</v>
      </c>
      <c r="AE269" s="184" t="s">
        <v>57</v>
      </c>
      <c r="AF269" s="184" t="s">
        <v>57</v>
      </c>
      <c r="AG269" s="184" t="s">
        <v>57</v>
      </c>
      <c r="AH269" s="184" t="s">
        <v>57</v>
      </c>
      <c r="AI269" s="184" t="s">
        <v>57</v>
      </c>
      <c r="AJ269" s="184" t="s">
        <v>57</v>
      </c>
      <c r="AK269" s="184" t="s">
        <v>837</v>
      </c>
      <c r="AL269" s="184" t="s">
        <v>57</v>
      </c>
      <c r="AM269" s="184" t="s">
        <v>837</v>
      </c>
      <c r="AN269" s="184" t="s">
        <v>837</v>
      </c>
      <c r="AO269" s="184" t="s">
        <v>837</v>
      </c>
      <c r="AP269" s="184" t="s">
        <v>57</v>
      </c>
      <c r="AQ269" s="184" t="s">
        <v>57</v>
      </c>
      <c r="AR269" s="184" t="s">
        <v>57</v>
      </c>
      <c r="AS269" s="189" t="s">
        <v>700</v>
      </c>
      <c r="AT269" s="6"/>
      <c r="AU269" s="6" t="s">
        <v>162</v>
      </c>
      <c r="AV269" s="187" t="s">
        <v>39</v>
      </c>
      <c r="AW269" s="330" t="s">
        <v>32</v>
      </c>
      <c r="AX269" s="330" t="s">
        <v>354</v>
      </c>
      <c r="AY269" s="12">
        <v>93.4</v>
      </c>
      <c r="AZ269" s="185">
        <f t="shared" si="10"/>
        <v>9.8100000000000023</v>
      </c>
      <c r="BA269" s="273" t="s">
        <v>399</v>
      </c>
    </row>
    <row r="270" spans="1:53" s="330" customFormat="1" ht="15.75">
      <c r="A270" s="330">
        <v>6072</v>
      </c>
      <c r="C270" s="330" t="s">
        <v>22</v>
      </c>
      <c r="E270" s="330" t="s">
        <v>23</v>
      </c>
      <c r="G270" s="330" t="s">
        <v>1766</v>
      </c>
      <c r="I270" s="330" t="s">
        <v>34</v>
      </c>
      <c r="J270" s="330">
        <v>300</v>
      </c>
      <c r="K270" s="330" t="s">
        <v>96</v>
      </c>
      <c r="L270" s="330">
        <v>1</v>
      </c>
      <c r="M270" s="330" t="s">
        <v>1136</v>
      </c>
      <c r="N270" s="330">
        <v>2</v>
      </c>
      <c r="O270" s="330" t="s">
        <v>27</v>
      </c>
      <c r="Q270" s="330" t="s">
        <v>28</v>
      </c>
      <c r="R270" s="330" t="s">
        <v>57</v>
      </c>
      <c r="S270" s="314">
        <v>117.38</v>
      </c>
      <c r="T270" s="12" t="s">
        <v>37</v>
      </c>
      <c r="U270" s="330">
        <v>140232</v>
      </c>
      <c r="V270" s="330" t="s">
        <v>1866</v>
      </c>
      <c r="W270" s="7">
        <v>40094</v>
      </c>
      <c r="X270" s="6" t="s">
        <v>1836</v>
      </c>
      <c r="Y270" s="6"/>
      <c r="Z270" s="191" t="s">
        <v>166</v>
      </c>
      <c r="AA270" s="195" t="s">
        <v>39</v>
      </c>
      <c r="AB270" s="184" t="s">
        <v>57</v>
      </c>
      <c r="AC270" s="184" t="s">
        <v>837</v>
      </c>
      <c r="AD270" s="184" t="s">
        <v>57</v>
      </c>
      <c r="AE270" s="184" t="s">
        <v>57</v>
      </c>
      <c r="AF270" s="184" t="s">
        <v>57</v>
      </c>
      <c r="AG270" s="184" t="s">
        <v>57</v>
      </c>
      <c r="AH270" s="184" t="s">
        <v>57</v>
      </c>
      <c r="AI270" s="184" t="s">
        <v>57</v>
      </c>
      <c r="AJ270" s="184" t="s">
        <v>57</v>
      </c>
      <c r="AK270" s="184" t="s">
        <v>837</v>
      </c>
      <c r="AL270" s="184" t="s">
        <v>57</v>
      </c>
      <c r="AM270" s="184" t="s">
        <v>837</v>
      </c>
      <c r="AN270" s="184" t="s">
        <v>837</v>
      </c>
      <c r="AO270" s="184" t="s">
        <v>837</v>
      </c>
      <c r="AP270" s="184" t="s">
        <v>57</v>
      </c>
      <c r="AQ270" s="184" t="s">
        <v>57</v>
      </c>
      <c r="AR270" s="184" t="s">
        <v>57</v>
      </c>
      <c r="AS270" s="189" t="s">
        <v>700</v>
      </c>
      <c r="AT270" s="6"/>
      <c r="AU270" s="6" t="s">
        <v>162</v>
      </c>
      <c r="AV270" s="187" t="s">
        <v>39</v>
      </c>
      <c r="AW270" s="330" t="s">
        <v>32</v>
      </c>
      <c r="AX270" s="330" t="s">
        <v>355</v>
      </c>
      <c r="AY270" s="12">
        <v>131</v>
      </c>
      <c r="AZ270" s="185">
        <f t="shared" si="10"/>
        <v>13.620000000000005</v>
      </c>
      <c r="BA270" s="273" t="s">
        <v>400</v>
      </c>
    </row>
    <row r="271" spans="1:53" s="330" customFormat="1" ht="15.75">
      <c r="A271" s="330">
        <v>6072</v>
      </c>
      <c r="C271" s="330" t="s">
        <v>22</v>
      </c>
      <c r="E271" s="330" t="s">
        <v>23</v>
      </c>
      <c r="G271" s="330" t="s">
        <v>1766</v>
      </c>
      <c r="I271" s="330" t="s">
        <v>34</v>
      </c>
      <c r="J271" s="330">
        <v>480</v>
      </c>
      <c r="K271" s="330" t="s">
        <v>35</v>
      </c>
      <c r="L271" s="330">
        <v>1</v>
      </c>
      <c r="M271" s="330" t="s">
        <v>1136</v>
      </c>
      <c r="N271" s="330">
        <v>2</v>
      </c>
      <c r="O271" s="330" t="s">
        <v>27</v>
      </c>
      <c r="Q271" s="330" t="s">
        <v>28</v>
      </c>
      <c r="R271" s="330">
        <v>389010</v>
      </c>
      <c r="S271" s="314">
        <v>159.56</v>
      </c>
      <c r="T271" s="12" t="s">
        <v>37</v>
      </c>
      <c r="U271" s="330">
        <v>140233</v>
      </c>
      <c r="V271" s="330" t="s">
        <v>1867</v>
      </c>
      <c r="W271" s="7">
        <v>40095</v>
      </c>
      <c r="X271" s="6" t="s">
        <v>1837</v>
      </c>
      <c r="Y271" s="6"/>
      <c r="Z271" s="191" t="s">
        <v>167</v>
      </c>
      <c r="AA271" s="195" t="s">
        <v>39</v>
      </c>
      <c r="AB271" s="184" t="s">
        <v>57</v>
      </c>
      <c r="AC271" s="184" t="s">
        <v>837</v>
      </c>
      <c r="AD271" s="184" t="s">
        <v>57</v>
      </c>
      <c r="AE271" s="184" t="s">
        <v>57</v>
      </c>
      <c r="AF271" s="184" t="s">
        <v>57</v>
      </c>
      <c r="AG271" s="184" t="s">
        <v>57</v>
      </c>
      <c r="AH271" s="184" t="s">
        <v>57</v>
      </c>
      <c r="AI271" s="184" t="s">
        <v>57</v>
      </c>
      <c r="AJ271" s="184" t="s">
        <v>57</v>
      </c>
      <c r="AK271" s="184" t="s">
        <v>837</v>
      </c>
      <c r="AL271" s="184" t="s">
        <v>57</v>
      </c>
      <c r="AM271" s="184" t="s">
        <v>57</v>
      </c>
      <c r="AN271" s="184" t="s">
        <v>837</v>
      </c>
      <c r="AO271" s="184" t="s">
        <v>837</v>
      </c>
      <c r="AP271" s="184" t="s">
        <v>57</v>
      </c>
      <c r="AQ271" s="184" t="s">
        <v>57</v>
      </c>
      <c r="AR271" s="184" t="s">
        <v>57</v>
      </c>
      <c r="AS271" s="189" t="s">
        <v>700</v>
      </c>
      <c r="AT271" s="6"/>
      <c r="AU271" s="6" t="s">
        <v>162</v>
      </c>
      <c r="AV271" s="187" t="s">
        <v>39</v>
      </c>
      <c r="AW271" s="330" t="s">
        <v>32</v>
      </c>
      <c r="AX271" s="330" t="s">
        <v>356</v>
      </c>
      <c r="AY271" s="12">
        <v>179.9</v>
      </c>
      <c r="AZ271" s="185">
        <f t="shared" si="10"/>
        <v>20.340000000000003</v>
      </c>
      <c r="BA271" s="273" t="s">
        <v>401</v>
      </c>
    </row>
    <row r="272" spans="1:53" s="330" customFormat="1" ht="15.75">
      <c r="A272" s="330">
        <v>6072</v>
      </c>
      <c r="C272" s="330" t="s">
        <v>22</v>
      </c>
      <c r="E272" s="330" t="s">
        <v>23</v>
      </c>
      <c r="G272" s="330" t="s">
        <v>315</v>
      </c>
      <c r="I272" s="330" t="s">
        <v>34</v>
      </c>
      <c r="J272" s="330">
        <v>400</v>
      </c>
      <c r="K272" s="330" t="s">
        <v>42</v>
      </c>
      <c r="L272" s="330">
        <v>20</v>
      </c>
      <c r="M272" s="330" t="s">
        <v>123</v>
      </c>
      <c r="N272" s="330">
        <v>2</v>
      </c>
      <c r="O272" s="330" t="s">
        <v>27</v>
      </c>
      <c r="Q272" s="330" t="s">
        <v>28</v>
      </c>
      <c r="R272" s="330">
        <v>389020</v>
      </c>
      <c r="S272" s="314">
        <v>63</v>
      </c>
      <c r="T272" s="359" t="s">
        <v>37</v>
      </c>
      <c r="U272" s="330">
        <v>140234</v>
      </c>
      <c r="V272" s="330" t="s">
        <v>1868</v>
      </c>
      <c r="W272" s="7">
        <v>40209</v>
      </c>
      <c r="X272" s="359" t="s">
        <v>316</v>
      </c>
      <c r="Y272" s="359"/>
      <c r="Z272" s="190" t="s">
        <v>315</v>
      </c>
      <c r="AA272" s="195" t="s">
        <v>39</v>
      </c>
      <c r="AB272" s="184" t="s">
        <v>57</v>
      </c>
      <c r="AC272" s="184" t="s">
        <v>837</v>
      </c>
      <c r="AD272" s="184" t="s">
        <v>57</v>
      </c>
      <c r="AE272" s="184" t="s">
        <v>57</v>
      </c>
      <c r="AF272" s="184" t="s">
        <v>57</v>
      </c>
      <c r="AG272" s="184" t="s">
        <v>57</v>
      </c>
      <c r="AH272" s="184" t="s">
        <v>57</v>
      </c>
      <c r="AI272" s="184" t="s">
        <v>57</v>
      </c>
      <c r="AJ272" s="184" t="s">
        <v>57</v>
      </c>
      <c r="AK272" s="184" t="s">
        <v>57</v>
      </c>
      <c r="AL272" s="184" t="s">
        <v>837</v>
      </c>
      <c r="AM272" s="184" t="s">
        <v>57</v>
      </c>
      <c r="AN272" s="184" t="s">
        <v>837</v>
      </c>
      <c r="AO272" s="184" t="s">
        <v>837</v>
      </c>
      <c r="AP272" s="184" t="s">
        <v>57</v>
      </c>
      <c r="AQ272" s="184" t="s">
        <v>57</v>
      </c>
      <c r="AR272" s="184" t="s">
        <v>57</v>
      </c>
      <c r="AS272" s="189" t="s">
        <v>791</v>
      </c>
      <c r="AT272" s="359"/>
      <c r="AU272" s="359" t="s">
        <v>317</v>
      </c>
      <c r="AV272" s="187" t="s">
        <v>39</v>
      </c>
      <c r="AW272" s="330" t="s">
        <v>32</v>
      </c>
      <c r="AX272" s="330" t="s">
        <v>241</v>
      </c>
      <c r="AY272" s="12">
        <v>72</v>
      </c>
      <c r="AZ272" s="185">
        <f t="shared" si="10"/>
        <v>9</v>
      </c>
      <c r="BA272" s="273" t="s">
        <v>315</v>
      </c>
    </row>
    <row r="273" spans="1:53" s="330" customFormat="1" ht="15.75">
      <c r="A273" s="330">
        <v>6072</v>
      </c>
      <c r="C273" s="330" t="s">
        <v>22</v>
      </c>
      <c r="E273" s="330" t="s">
        <v>23</v>
      </c>
      <c r="G273" s="330" t="s">
        <v>33</v>
      </c>
      <c r="I273" s="330" t="s">
        <v>34</v>
      </c>
      <c r="J273" s="330">
        <v>480</v>
      </c>
      <c r="K273" s="330" t="s">
        <v>35</v>
      </c>
      <c r="L273" s="330">
        <v>25</v>
      </c>
      <c r="M273" s="330" t="s">
        <v>36</v>
      </c>
      <c r="N273" s="330">
        <v>2</v>
      </c>
      <c r="O273" s="330" t="s">
        <v>27</v>
      </c>
      <c r="Q273" s="330" t="s">
        <v>28</v>
      </c>
      <c r="R273" s="330">
        <v>389010</v>
      </c>
      <c r="S273" s="314">
        <v>63.5</v>
      </c>
      <c r="T273" s="12" t="s">
        <v>37</v>
      </c>
      <c r="U273" s="330">
        <v>140235</v>
      </c>
      <c r="V273" s="330" t="s">
        <v>1869</v>
      </c>
      <c r="W273" s="359">
        <v>40000</v>
      </c>
      <c r="X273" s="6" t="s">
        <v>38</v>
      </c>
      <c r="Y273" s="6"/>
      <c r="Z273" s="191" t="s">
        <v>33</v>
      </c>
      <c r="AA273" s="195" t="s">
        <v>39</v>
      </c>
      <c r="AB273" s="184" t="s">
        <v>57</v>
      </c>
      <c r="AC273" s="200" t="s">
        <v>837</v>
      </c>
      <c r="AD273" s="184" t="s">
        <v>57</v>
      </c>
      <c r="AE273" s="184" t="s">
        <v>57</v>
      </c>
      <c r="AF273" s="184" t="s">
        <v>57</v>
      </c>
      <c r="AG273" s="184" t="s">
        <v>57</v>
      </c>
      <c r="AH273" s="184" t="s">
        <v>57</v>
      </c>
      <c r="AI273" s="184"/>
      <c r="AJ273" s="184" t="s">
        <v>57</v>
      </c>
      <c r="AK273" s="184" t="s">
        <v>837</v>
      </c>
      <c r="AL273" s="184" t="s">
        <v>57</v>
      </c>
      <c r="AM273" s="184" t="s">
        <v>57</v>
      </c>
      <c r="AN273" s="199" t="s">
        <v>837</v>
      </c>
      <c r="AO273" s="199" t="s">
        <v>837</v>
      </c>
      <c r="AP273" s="184"/>
      <c r="AQ273" s="184" t="s">
        <v>57</v>
      </c>
      <c r="AR273" s="184" t="s">
        <v>57</v>
      </c>
      <c r="AS273" s="189" t="s">
        <v>700</v>
      </c>
      <c r="AT273" s="6"/>
      <c r="AU273" s="6" t="s">
        <v>1017</v>
      </c>
      <c r="AV273" s="187" t="s">
        <v>39</v>
      </c>
      <c r="AW273" s="330" t="s">
        <v>32</v>
      </c>
      <c r="AX273" s="330" t="s">
        <v>344</v>
      </c>
      <c r="AY273" s="12">
        <f>S273*1.2</f>
        <v>76.2</v>
      </c>
      <c r="AZ273" s="185">
        <f t="shared" si="10"/>
        <v>12.700000000000003</v>
      </c>
      <c r="BA273" s="273" t="s">
        <v>33</v>
      </c>
    </row>
    <row r="274" spans="1:53" s="330" customFormat="1" ht="15.75">
      <c r="A274" s="207">
        <v>6072</v>
      </c>
      <c r="B274" s="207"/>
      <c r="C274" s="207" t="s">
        <v>22</v>
      </c>
      <c r="D274" s="207"/>
      <c r="E274" s="207" t="s">
        <v>47</v>
      </c>
      <c r="F274" s="207"/>
      <c r="G274" s="207" t="s">
        <v>1895</v>
      </c>
      <c r="H274" s="207"/>
      <c r="I274" s="207" t="s">
        <v>34</v>
      </c>
      <c r="J274" s="207">
        <v>490</v>
      </c>
      <c r="K274" s="207" t="s">
        <v>49</v>
      </c>
      <c r="L274" s="207">
        <v>1</v>
      </c>
      <c r="M274" s="207" t="s">
        <v>1136</v>
      </c>
      <c r="N274" s="207">
        <v>2</v>
      </c>
      <c r="O274" s="207" t="s">
        <v>27</v>
      </c>
      <c r="P274" s="207"/>
      <c r="Q274" s="207" t="s">
        <v>28</v>
      </c>
      <c r="R274" s="207">
        <v>390050</v>
      </c>
      <c r="S274" s="315">
        <v>50</v>
      </c>
      <c r="T274" s="208" t="s">
        <v>37</v>
      </c>
      <c r="U274" s="207">
        <v>140236</v>
      </c>
      <c r="V274" s="207" t="s">
        <v>1879</v>
      </c>
      <c r="W274" s="207">
        <v>40229</v>
      </c>
      <c r="X274" s="209" t="s">
        <v>1894</v>
      </c>
      <c r="Y274" s="209"/>
      <c r="Z274" s="210" t="s">
        <v>1895</v>
      </c>
      <c r="AA274" s="211" t="s">
        <v>39</v>
      </c>
      <c r="AB274" s="212" t="s">
        <v>57</v>
      </c>
      <c r="AC274" s="212" t="s">
        <v>837</v>
      </c>
      <c r="AD274" s="212" t="s">
        <v>57</v>
      </c>
      <c r="AE274" s="212" t="s">
        <v>57</v>
      </c>
      <c r="AF274" s="212" t="s">
        <v>57</v>
      </c>
      <c r="AG274" s="212" t="s">
        <v>57</v>
      </c>
      <c r="AH274" s="212" t="s">
        <v>57</v>
      </c>
      <c r="AI274" s="212" t="s">
        <v>57</v>
      </c>
      <c r="AJ274" s="212" t="s">
        <v>57</v>
      </c>
      <c r="AK274" s="212" t="s">
        <v>837</v>
      </c>
      <c r="AL274" s="212" t="s">
        <v>57</v>
      </c>
      <c r="AM274" s="212" t="s">
        <v>57</v>
      </c>
      <c r="AN274" s="212" t="s">
        <v>837</v>
      </c>
      <c r="AO274" s="212" t="s">
        <v>837</v>
      </c>
      <c r="AP274" s="212" t="s">
        <v>57</v>
      </c>
      <c r="AQ274" s="212" t="s">
        <v>57</v>
      </c>
      <c r="AR274" s="212" t="s">
        <v>57</v>
      </c>
      <c r="AS274" s="213" t="s">
        <v>698</v>
      </c>
      <c r="AT274" s="209"/>
      <c r="AU274" s="209" t="s">
        <v>1871</v>
      </c>
      <c r="AV274" s="277" t="s">
        <v>39</v>
      </c>
      <c r="AW274" s="207" t="s">
        <v>32</v>
      </c>
      <c r="AX274" s="207" t="s">
        <v>344</v>
      </c>
      <c r="AY274" s="208" t="s">
        <v>344</v>
      </c>
      <c r="AZ274" s="215" t="s">
        <v>344</v>
      </c>
      <c r="BA274" s="274" t="s">
        <v>1895</v>
      </c>
    </row>
    <row r="275" spans="1:53" s="207" customFormat="1" ht="15.75">
      <c r="A275" s="207">
        <v>6072</v>
      </c>
      <c r="C275" s="207" t="s">
        <v>22</v>
      </c>
      <c r="E275" s="207" t="s">
        <v>47</v>
      </c>
      <c r="G275" s="207" t="s">
        <v>1895</v>
      </c>
      <c r="I275" s="207" t="s">
        <v>34</v>
      </c>
      <c r="J275" s="207">
        <v>490</v>
      </c>
      <c r="K275" s="207" t="s">
        <v>49</v>
      </c>
      <c r="L275" s="207">
        <v>1</v>
      </c>
      <c r="M275" s="207" t="s">
        <v>1136</v>
      </c>
      <c r="N275" s="207">
        <v>2</v>
      </c>
      <c r="O275" s="207" t="s">
        <v>27</v>
      </c>
      <c r="Q275" s="207" t="s">
        <v>28</v>
      </c>
      <c r="R275" s="207">
        <v>390050</v>
      </c>
      <c r="S275" s="315">
        <v>45</v>
      </c>
      <c r="T275" s="208" t="s">
        <v>37</v>
      </c>
      <c r="U275" s="207">
        <v>140237</v>
      </c>
      <c r="V275" s="207" t="s">
        <v>1880</v>
      </c>
      <c r="W275" s="207">
        <v>40229</v>
      </c>
      <c r="X275" s="209" t="s">
        <v>1894</v>
      </c>
      <c r="Y275" s="209"/>
      <c r="Z275" s="210" t="s">
        <v>1895</v>
      </c>
      <c r="AA275" s="211" t="s">
        <v>39</v>
      </c>
      <c r="AB275" s="212" t="s">
        <v>57</v>
      </c>
      <c r="AC275" s="212" t="s">
        <v>837</v>
      </c>
      <c r="AD275" s="212" t="s">
        <v>57</v>
      </c>
      <c r="AE275" s="212" t="s">
        <v>57</v>
      </c>
      <c r="AF275" s="212" t="s">
        <v>57</v>
      </c>
      <c r="AG275" s="212" t="s">
        <v>57</v>
      </c>
      <c r="AH275" s="212" t="s">
        <v>57</v>
      </c>
      <c r="AI275" s="212" t="s">
        <v>57</v>
      </c>
      <c r="AJ275" s="212" t="s">
        <v>57</v>
      </c>
      <c r="AK275" s="212" t="s">
        <v>837</v>
      </c>
      <c r="AL275" s="212" t="s">
        <v>57</v>
      </c>
      <c r="AM275" s="212" t="s">
        <v>57</v>
      </c>
      <c r="AN275" s="212" t="s">
        <v>837</v>
      </c>
      <c r="AO275" s="212" t="s">
        <v>837</v>
      </c>
      <c r="AP275" s="212" t="s">
        <v>57</v>
      </c>
      <c r="AQ275" s="212" t="s">
        <v>57</v>
      </c>
      <c r="AR275" s="212" t="s">
        <v>57</v>
      </c>
      <c r="AS275" s="213" t="s">
        <v>698</v>
      </c>
      <c r="AT275" s="209"/>
      <c r="AU275" s="209" t="s">
        <v>1871</v>
      </c>
      <c r="AV275" s="277" t="s">
        <v>39</v>
      </c>
      <c r="AW275" s="207" t="s">
        <v>32</v>
      </c>
      <c r="AX275" s="207" t="s">
        <v>344</v>
      </c>
      <c r="AY275" s="208" t="s">
        <v>344</v>
      </c>
      <c r="AZ275" s="215" t="s">
        <v>344</v>
      </c>
      <c r="BA275" s="274" t="s">
        <v>1895</v>
      </c>
    </row>
    <row r="276" spans="1:53" s="207" customFormat="1" ht="15.75">
      <c r="A276" s="207">
        <v>6072</v>
      </c>
      <c r="C276" s="207" t="s">
        <v>22</v>
      </c>
      <c r="E276" s="207" t="s">
        <v>47</v>
      </c>
      <c r="G276" s="207" t="s">
        <v>1895</v>
      </c>
      <c r="I276" s="207" t="s">
        <v>34</v>
      </c>
      <c r="J276" s="207">
        <v>490</v>
      </c>
      <c r="K276" s="207" t="s">
        <v>49</v>
      </c>
      <c r="L276" s="207">
        <v>1</v>
      </c>
      <c r="M276" s="207" t="s">
        <v>1136</v>
      </c>
      <c r="N276" s="207">
        <v>2</v>
      </c>
      <c r="O276" s="207" t="s">
        <v>27</v>
      </c>
      <c r="Q276" s="207" t="s">
        <v>28</v>
      </c>
      <c r="R276" s="207">
        <v>390050</v>
      </c>
      <c r="S276" s="315">
        <v>40</v>
      </c>
      <c r="T276" s="208" t="s">
        <v>37</v>
      </c>
      <c r="U276" s="207">
        <v>140238</v>
      </c>
      <c r="V276" s="207" t="s">
        <v>1881</v>
      </c>
      <c r="W276" s="207">
        <v>40229</v>
      </c>
      <c r="X276" s="209" t="s">
        <v>1894</v>
      </c>
      <c r="Y276" s="209"/>
      <c r="Z276" s="210" t="s">
        <v>1895</v>
      </c>
      <c r="AA276" s="211" t="s">
        <v>39</v>
      </c>
      <c r="AB276" s="212" t="s">
        <v>57</v>
      </c>
      <c r="AC276" s="212" t="s">
        <v>837</v>
      </c>
      <c r="AD276" s="212" t="s">
        <v>57</v>
      </c>
      <c r="AE276" s="212" t="s">
        <v>57</v>
      </c>
      <c r="AF276" s="212" t="s">
        <v>57</v>
      </c>
      <c r="AG276" s="212" t="s">
        <v>57</v>
      </c>
      <c r="AH276" s="212" t="s">
        <v>57</v>
      </c>
      <c r="AI276" s="212" t="s">
        <v>57</v>
      </c>
      <c r="AJ276" s="212" t="s">
        <v>57</v>
      </c>
      <c r="AK276" s="212" t="s">
        <v>837</v>
      </c>
      <c r="AL276" s="212" t="s">
        <v>57</v>
      </c>
      <c r="AM276" s="212" t="s">
        <v>57</v>
      </c>
      <c r="AN276" s="212" t="s">
        <v>837</v>
      </c>
      <c r="AO276" s="212" t="s">
        <v>837</v>
      </c>
      <c r="AP276" s="212" t="s">
        <v>57</v>
      </c>
      <c r="AQ276" s="212" t="s">
        <v>57</v>
      </c>
      <c r="AR276" s="212" t="s">
        <v>57</v>
      </c>
      <c r="AS276" s="213" t="s">
        <v>698</v>
      </c>
      <c r="AT276" s="209"/>
      <c r="AU276" s="209" t="s">
        <v>1871</v>
      </c>
      <c r="AV276" s="277" t="s">
        <v>39</v>
      </c>
      <c r="AW276" s="207" t="s">
        <v>32</v>
      </c>
      <c r="AX276" s="207" t="s">
        <v>344</v>
      </c>
      <c r="AY276" s="208" t="s">
        <v>344</v>
      </c>
      <c r="AZ276" s="215" t="s">
        <v>344</v>
      </c>
      <c r="BA276" s="274" t="s">
        <v>1895</v>
      </c>
    </row>
    <row r="277" spans="1:53" s="207" customFormat="1" ht="15.75">
      <c r="A277" s="207">
        <v>6072</v>
      </c>
      <c r="C277" s="207" t="s">
        <v>22</v>
      </c>
      <c r="E277" s="207" t="s">
        <v>47</v>
      </c>
      <c r="G277" s="207" t="s">
        <v>1895</v>
      </c>
      <c r="I277" s="207" t="s">
        <v>34</v>
      </c>
      <c r="J277" s="207">
        <v>490</v>
      </c>
      <c r="K277" s="207" t="s">
        <v>49</v>
      </c>
      <c r="L277" s="207">
        <v>1</v>
      </c>
      <c r="M277" s="207" t="s">
        <v>1136</v>
      </c>
      <c r="N277" s="207">
        <v>2</v>
      </c>
      <c r="O277" s="207" t="s">
        <v>27</v>
      </c>
      <c r="Q277" s="207" t="s">
        <v>28</v>
      </c>
      <c r="R277" s="207">
        <v>390050</v>
      </c>
      <c r="S277" s="315">
        <v>35</v>
      </c>
      <c r="T277" s="208" t="s">
        <v>37</v>
      </c>
      <c r="U277" s="207">
        <v>140239</v>
      </c>
      <c r="V277" s="207" t="s">
        <v>1882</v>
      </c>
      <c r="W277" s="207">
        <v>40229</v>
      </c>
      <c r="X277" s="209" t="s">
        <v>1894</v>
      </c>
      <c r="Y277" s="209"/>
      <c r="Z277" s="210" t="s">
        <v>1895</v>
      </c>
      <c r="AA277" s="211" t="s">
        <v>39</v>
      </c>
      <c r="AB277" s="212" t="s">
        <v>57</v>
      </c>
      <c r="AC277" s="212" t="s">
        <v>837</v>
      </c>
      <c r="AD277" s="212" t="s">
        <v>57</v>
      </c>
      <c r="AE277" s="212" t="s">
        <v>57</v>
      </c>
      <c r="AF277" s="212" t="s">
        <v>57</v>
      </c>
      <c r="AG277" s="212" t="s">
        <v>57</v>
      </c>
      <c r="AH277" s="212" t="s">
        <v>57</v>
      </c>
      <c r="AI277" s="212" t="s">
        <v>57</v>
      </c>
      <c r="AJ277" s="212" t="s">
        <v>57</v>
      </c>
      <c r="AK277" s="212" t="s">
        <v>837</v>
      </c>
      <c r="AL277" s="212" t="s">
        <v>57</v>
      </c>
      <c r="AM277" s="212" t="s">
        <v>57</v>
      </c>
      <c r="AN277" s="212" t="s">
        <v>837</v>
      </c>
      <c r="AO277" s="212" t="s">
        <v>837</v>
      </c>
      <c r="AP277" s="212" t="s">
        <v>57</v>
      </c>
      <c r="AQ277" s="212" t="s">
        <v>57</v>
      </c>
      <c r="AR277" s="212" t="s">
        <v>57</v>
      </c>
      <c r="AS277" s="213" t="s">
        <v>698</v>
      </c>
      <c r="AT277" s="209"/>
      <c r="AU277" s="209" t="s">
        <v>1871</v>
      </c>
      <c r="AV277" s="277" t="s">
        <v>39</v>
      </c>
      <c r="AW277" s="207" t="s">
        <v>32</v>
      </c>
      <c r="AX277" s="207" t="s">
        <v>344</v>
      </c>
      <c r="AY277" s="208" t="s">
        <v>344</v>
      </c>
      <c r="AZ277" s="215" t="s">
        <v>344</v>
      </c>
      <c r="BA277" s="274" t="s">
        <v>1895</v>
      </c>
    </row>
    <row r="278" spans="1:53" s="207" customFormat="1" ht="15.75">
      <c r="A278" s="207">
        <v>6072</v>
      </c>
      <c r="C278" s="207" t="s">
        <v>22</v>
      </c>
      <c r="E278" s="207" t="s">
        <v>47</v>
      </c>
      <c r="G278" s="207" t="s">
        <v>1895</v>
      </c>
      <c r="I278" s="207" t="s">
        <v>34</v>
      </c>
      <c r="J278" s="207">
        <v>490</v>
      </c>
      <c r="K278" s="207" t="s">
        <v>49</v>
      </c>
      <c r="L278" s="207">
        <v>1</v>
      </c>
      <c r="M278" s="207" t="s">
        <v>1136</v>
      </c>
      <c r="N278" s="207">
        <v>2</v>
      </c>
      <c r="O278" s="207" t="s">
        <v>27</v>
      </c>
      <c r="Q278" s="207" t="s">
        <v>28</v>
      </c>
      <c r="R278" s="207">
        <v>390050</v>
      </c>
      <c r="S278" s="315">
        <v>30</v>
      </c>
      <c r="T278" s="208" t="s">
        <v>37</v>
      </c>
      <c r="U278" s="207">
        <v>140240</v>
      </c>
      <c r="V278" s="207" t="s">
        <v>1883</v>
      </c>
      <c r="W278" s="207">
        <v>40229</v>
      </c>
      <c r="X278" s="209" t="s">
        <v>1894</v>
      </c>
      <c r="Y278" s="209"/>
      <c r="Z278" s="210" t="s">
        <v>1895</v>
      </c>
      <c r="AA278" s="211" t="s">
        <v>39</v>
      </c>
      <c r="AB278" s="212" t="s">
        <v>57</v>
      </c>
      <c r="AC278" s="212" t="s">
        <v>837</v>
      </c>
      <c r="AD278" s="212" t="s">
        <v>57</v>
      </c>
      <c r="AE278" s="212" t="s">
        <v>57</v>
      </c>
      <c r="AF278" s="212" t="s">
        <v>57</v>
      </c>
      <c r="AG278" s="212" t="s">
        <v>57</v>
      </c>
      <c r="AH278" s="212" t="s">
        <v>57</v>
      </c>
      <c r="AI278" s="212" t="s">
        <v>57</v>
      </c>
      <c r="AJ278" s="212" t="s">
        <v>57</v>
      </c>
      <c r="AK278" s="212" t="s">
        <v>837</v>
      </c>
      <c r="AL278" s="212" t="s">
        <v>57</v>
      </c>
      <c r="AM278" s="212" t="s">
        <v>57</v>
      </c>
      <c r="AN278" s="212" t="s">
        <v>837</v>
      </c>
      <c r="AO278" s="212" t="s">
        <v>837</v>
      </c>
      <c r="AP278" s="212" t="s">
        <v>57</v>
      </c>
      <c r="AQ278" s="212" t="s">
        <v>57</v>
      </c>
      <c r="AR278" s="212" t="s">
        <v>57</v>
      </c>
      <c r="AS278" s="213" t="s">
        <v>698</v>
      </c>
      <c r="AT278" s="209"/>
      <c r="AU278" s="209" t="s">
        <v>1871</v>
      </c>
      <c r="AV278" s="277" t="s">
        <v>39</v>
      </c>
      <c r="AW278" s="207" t="s">
        <v>32</v>
      </c>
      <c r="AX278" s="207" t="s">
        <v>344</v>
      </c>
      <c r="AY278" s="208" t="s">
        <v>344</v>
      </c>
      <c r="AZ278" s="215" t="s">
        <v>344</v>
      </c>
      <c r="BA278" s="274" t="s">
        <v>1895</v>
      </c>
    </row>
    <row r="279" spans="1:53" s="207" customFormat="1" ht="15.75">
      <c r="A279" s="207">
        <v>6072</v>
      </c>
      <c r="C279" s="207" t="s">
        <v>22</v>
      </c>
      <c r="E279" s="207" t="s">
        <v>47</v>
      </c>
      <c r="G279" s="207" t="s">
        <v>1895</v>
      </c>
      <c r="I279" s="207" t="s">
        <v>34</v>
      </c>
      <c r="J279" s="207">
        <v>490</v>
      </c>
      <c r="K279" s="207" t="s">
        <v>49</v>
      </c>
      <c r="L279" s="207">
        <v>1</v>
      </c>
      <c r="M279" s="207" t="s">
        <v>1136</v>
      </c>
      <c r="N279" s="207">
        <v>2</v>
      </c>
      <c r="O279" s="207" t="s">
        <v>27</v>
      </c>
      <c r="Q279" s="207" t="s">
        <v>28</v>
      </c>
      <c r="R279" s="207">
        <v>390050</v>
      </c>
      <c r="S279" s="315">
        <v>6.5</v>
      </c>
      <c r="T279" s="208" t="s">
        <v>37</v>
      </c>
      <c r="U279" s="207">
        <v>140241</v>
      </c>
      <c r="V279" s="207" t="s">
        <v>1884</v>
      </c>
      <c r="W279" s="207">
        <v>40229</v>
      </c>
      <c r="X279" s="209" t="s">
        <v>1894</v>
      </c>
      <c r="Y279" s="209"/>
      <c r="Z279" s="210" t="s">
        <v>1895</v>
      </c>
      <c r="AA279" s="211" t="s">
        <v>39</v>
      </c>
      <c r="AB279" s="212" t="s">
        <v>57</v>
      </c>
      <c r="AC279" s="212" t="s">
        <v>837</v>
      </c>
      <c r="AD279" s="212" t="s">
        <v>57</v>
      </c>
      <c r="AE279" s="212" t="s">
        <v>57</v>
      </c>
      <c r="AF279" s="212" t="s">
        <v>57</v>
      </c>
      <c r="AG279" s="212" t="s">
        <v>57</v>
      </c>
      <c r="AH279" s="212" t="s">
        <v>57</v>
      </c>
      <c r="AI279" s="212" t="s">
        <v>57</v>
      </c>
      <c r="AJ279" s="212" t="s">
        <v>57</v>
      </c>
      <c r="AK279" s="212" t="s">
        <v>837</v>
      </c>
      <c r="AL279" s="212" t="s">
        <v>57</v>
      </c>
      <c r="AM279" s="212" t="s">
        <v>57</v>
      </c>
      <c r="AN279" s="212" t="s">
        <v>837</v>
      </c>
      <c r="AO279" s="212" t="s">
        <v>837</v>
      </c>
      <c r="AP279" s="212" t="s">
        <v>57</v>
      </c>
      <c r="AQ279" s="212" t="s">
        <v>57</v>
      </c>
      <c r="AR279" s="212" t="s">
        <v>57</v>
      </c>
      <c r="AS279" s="213" t="s">
        <v>698</v>
      </c>
      <c r="AT279" s="209"/>
      <c r="AU279" s="209" t="s">
        <v>1872</v>
      </c>
      <c r="AV279" s="277" t="s">
        <v>39</v>
      </c>
      <c r="AW279" s="207" t="s">
        <v>32</v>
      </c>
      <c r="AX279" s="207" t="s">
        <v>344</v>
      </c>
      <c r="AY279" s="208" t="s">
        <v>344</v>
      </c>
      <c r="AZ279" s="215" t="s">
        <v>344</v>
      </c>
      <c r="BA279" s="274" t="s">
        <v>1895</v>
      </c>
    </row>
    <row r="280" spans="1:53" s="207" customFormat="1" ht="15.75">
      <c r="A280" s="207">
        <v>6072</v>
      </c>
      <c r="C280" s="207" t="s">
        <v>22</v>
      </c>
      <c r="E280" s="207" t="s">
        <v>47</v>
      </c>
      <c r="G280" s="207" t="s">
        <v>1895</v>
      </c>
      <c r="I280" s="207" t="s">
        <v>34</v>
      </c>
      <c r="J280" s="207">
        <v>490</v>
      </c>
      <c r="K280" s="207" t="s">
        <v>49</v>
      </c>
      <c r="L280" s="207">
        <v>1</v>
      </c>
      <c r="M280" s="207" t="s">
        <v>1136</v>
      </c>
      <c r="N280" s="207">
        <v>2</v>
      </c>
      <c r="O280" s="207" t="s">
        <v>27</v>
      </c>
      <c r="Q280" s="207" t="s">
        <v>28</v>
      </c>
      <c r="R280" s="207">
        <v>390050</v>
      </c>
      <c r="S280" s="315">
        <v>8.5</v>
      </c>
      <c r="T280" s="208" t="s">
        <v>37</v>
      </c>
      <c r="U280" s="207">
        <v>140242</v>
      </c>
      <c r="V280" s="207" t="s">
        <v>1885</v>
      </c>
      <c r="W280" s="207">
        <v>40229</v>
      </c>
      <c r="X280" s="209" t="s">
        <v>1894</v>
      </c>
      <c r="Y280" s="209"/>
      <c r="Z280" s="210" t="s">
        <v>1895</v>
      </c>
      <c r="AA280" s="211" t="s">
        <v>39</v>
      </c>
      <c r="AB280" s="212" t="s">
        <v>57</v>
      </c>
      <c r="AC280" s="212" t="s">
        <v>837</v>
      </c>
      <c r="AD280" s="212" t="s">
        <v>57</v>
      </c>
      <c r="AE280" s="212" t="s">
        <v>57</v>
      </c>
      <c r="AF280" s="212" t="s">
        <v>57</v>
      </c>
      <c r="AG280" s="212" t="s">
        <v>57</v>
      </c>
      <c r="AH280" s="212" t="s">
        <v>57</v>
      </c>
      <c r="AI280" s="212" t="s">
        <v>57</v>
      </c>
      <c r="AJ280" s="212" t="s">
        <v>57</v>
      </c>
      <c r="AK280" s="212" t="s">
        <v>837</v>
      </c>
      <c r="AL280" s="212" t="s">
        <v>57</v>
      </c>
      <c r="AM280" s="212" t="s">
        <v>57</v>
      </c>
      <c r="AN280" s="212" t="s">
        <v>837</v>
      </c>
      <c r="AO280" s="212" t="s">
        <v>837</v>
      </c>
      <c r="AP280" s="212" t="s">
        <v>57</v>
      </c>
      <c r="AQ280" s="212" t="s">
        <v>57</v>
      </c>
      <c r="AR280" s="212" t="s">
        <v>57</v>
      </c>
      <c r="AS280" s="213" t="s">
        <v>698</v>
      </c>
      <c r="AT280" s="209"/>
      <c r="AU280" s="209" t="s">
        <v>1872</v>
      </c>
      <c r="AV280" s="277" t="s">
        <v>39</v>
      </c>
      <c r="AW280" s="207" t="s">
        <v>32</v>
      </c>
      <c r="AX280" s="207" t="s">
        <v>344</v>
      </c>
      <c r="AY280" s="208" t="s">
        <v>344</v>
      </c>
      <c r="AZ280" s="215" t="s">
        <v>344</v>
      </c>
      <c r="BA280" s="274" t="s">
        <v>1895</v>
      </c>
    </row>
    <row r="281" spans="1:53" s="207" customFormat="1" ht="15.75">
      <c r="A281" s="207">
        <v>6072</v>
      </c>
      <c r="C281" s="207" t="s">
        <v>22</v>
      </c>
      <c r="E281" s="207" t="s">
        <v>47</v>
      </c>
      <c r="G281" s="207" t="s">
        <v>1895</v>
      </c>
      <c r="I281" s="207" t="s">
        <v>34</v>
      </c>
      <c r="J281" s="207">
        <v>490</v>
      </c>
      <c r="K281" s="207" t="s">
        <v>49</v>
      </c>
      <c r="L281" s="207">
        <v>1</v>
      </c>
      <c r="M281" s="207" t="s">
        <v>1136</v>
      </c>
      <c r="N281" s="207">
        <v>2</v>
      </c>
      <c r="O281" s="207" t="s">
        <v>27</v>
      </c>
      <c r="Q281" s="207" t="s">
        <v>28</v>
      </c>
      <c r="R281" s="207">
        <v>390050</v>
      </c>
      <c r="S281" s="315">
        <v>10.5</v>
      </c>
      <c r="T281" s="208" t="s">
        <v>37</v>
      </c>
      <c r="U281" s="207">
        <v>140243</v>
      </c>
      <c r="V281" s="207" t="s">
        <v>1886</v>
      </c>
      <c r="W281" s="207">
        <v>40229</v>
      </c>
      <c r="X281" s="209" t="s">
        <v>1894</v>
      </c>
      <c r="Y281" s="209"/>
      <c r="Z281" s="210" t="s">
        <v>1895</v>
      </c>
      <c r="AA281" s="211" t="s">
        <v>39</v>
      </c>
      <c r="AB281" s="212" t="s">
        <v>57</v>
      </c>
      <c r="AC281" s="212" t="s">
        <v>837</v>
      </c>
      <c r="AD281" s="212" t="s">
        <v>57</v>
      </c>
      <c r="AE281" s="212" t="s">
        <v>57</v>
      </c>
      <c r="AF281" s="212" t="s">
        <v>57</v>
      </c>
      <c r="AG281" s="212" t="s">
        <v>57</v>
      </c>
      <c r="AH281" s="212" t="s">
        <v>57</v>
      </c>
      <c r="AI281" s="212" t="s">
        <v>57</v>
      </c>
      <c r="AJ281" s="212" t="s">
        <v>57</v>
      </c>
      <c r="AK281" s="212" t="s">
        <v>837</v>
      </c>
      <c r="AL281" s="212" t="s">
        <v>57</v>
      </c>
      <c r="AM281" s="212" t="s">
        <v>57</v>
      </c>
      <c r="AN281" s="212" t="s">
        <v>837</v>
      </c>
      <c r="AO281" s="212" t="s">
        <v>837</v>
      </c>
      <c r="AP281" s="212" t="s">
        <v>57</v>
      </c>
      <c r="AQ281" s="212" t="s">
        <v>57</v>
      </c>
      <c r="AR281" s="212" t="s">
        <v>57</v>
      </c>
      <c r="AS281" s="213" t="s">
        <v>698</v>
      </c>
      <c r="AT281" s="209"/>
      <c r="AU281" s="209" t="s">
        <v>1872</v>
      </c>
      <c r="AV281" s="277" t="s">
        <v>39</v>
      </c>
      <c r="AW281" s="207" t="s">
        <v>32</v>
      </c>
      <c r="AX281" s="207" t="s">
        <v>344</v>
      </c>
      <c r="AY281" s="208" t="s">
        <v>344</v>
      </c>
      <c r="AZ281" s="215" t="s">
        <v>344</v>
      </c>
      <c r="BA281" s="274" t="s">
        <v>1895</v>
      </c>
    </row>
    <row r="282" spans="1:53" s="207" customFormat="1" ht="15.75">
      <c r="A282" s="207">
        <v>6072</v>
      </c>
      <c r="C282" s="207" t="s">
        <v>22</v>
      </c>
      <c r="E282" s="207" t="s">
        <v>47</v>
      </c>
      <c r="G282" s="207" t="s">
        <v>1895</v>
      </c>
      <c r="I282" s="207" t="s">
        <v>34</v>
      </c>
      <c r="J282" s="207">
        <v>490</v>
      </c>
      <c r="K282" s="207" t="s">
        <v>49</v>
      </c>
      <c r="L282" s="207">
        <v>1</v>
      </c>
      <c r="M282" s="207" t="s">
        <v>1136</v>
      </c>
      <c r="N282" s="207">
        <v>2</v>
      </c>
      <c r="O282" s="207" t="s">
        <v>27</v>
      </c>
      <c r="Q282" s="207" t="s">
        <v>28</v>
      </c>
      <c r="R282" s="207">
        <v>390050</v>
      </c>
      <c r="S282" s="315">
        <v>12.5</v>
      </c>
      <c r="T282" s="208" t="s">
        <v>37</v>
      </c>
      <c r="U282" s="207">
        <v>140244</v>
      </c>
      <c r="V282" s="207" t="s">
        <v>1887</v>
      </c>
      <c r="W282" s="207">
        <v>40229</v>
      </c>
      <c r="X282" s="209" t="s">
        <v>1894</v>
      </c>
      <c r="Y282" s="209"/>
      <c r="Z282" s="210" t="s">
        <v>1895</v>
      </c>
      <c r="AA282" s="211" t="s">
        <v>39</v>
      </c>
      <c r="AB282" s="212" t="s">
        <v>57</v>
      </c>
      <c r="AC282" s="212" t="s">
        <v>837</v>
      </c>
      <c r="AD282" s="212" t="s">
        <v>57</v>
      </c>
      <c r="AE282" s="212" t="s">
        <v>57</v>
      </c>
      <c r="AF282" s="212" t="s">
        <v>57</v>
      </c>
      <c r="AG282" s="212" t="s">
        <v>57</v>
      </c>
      <c r="AH282" s="212" t="s">
        <v>57</v>
      </c>
      <c r="AI282" s="212" t="s">
        <v>57</v>
      </c>
      <c r="AJ282" s="212" t="s">
        <v>57</v>
      </c>
      <c r="AK282" s="212" t="s">
        <v>837</v>
      </c>
      <c r="AL282" s="212" t="s">
        <v>57</v>
      </c>
      <c r="AM282" s="212" t="s">
        <v>57</v>
      </c>
      <c r="AN282" s="212" t="s">
        <v>837</v>
      </c>
      <c r="AO282" s="212" t="s">
        <v>837</v>
      </c>
      <c r="AP282" s="212" t="s">
        <v>57</v>
      </c>
      <c r="AQ282" s="212" t="s">
        <v>57</v>
      </c>
      <c r="AR282" s="212" t="s">
        <v>57</v>
      </c>
      <c r="AS282" s="213" t="s">
        <v>698</v>
      </c>
      <c r="AT282" s="209"/>
      <c r="AU282" s="209" t="s">
        <v>1872</v>
      </c>
      <c r="AV282" s="277" t="s">
        <v>39</v>
      </c>
      <c r="AW282" s="207" t="s">
        <v>32</v>
      </c>
      <c r="AX282" s="207" t="s">
        <v>344</v>
      </c>
      <c r="AY282" s="208" t="s">
        <v>344</v>
      </c>
      <c r="AZ282" s="215" t="s">
        <v>344</v>
      </c>
      <c r="BA282" s="274" t="s">
        <v>1895</v>
      </c>
    </row>
    <row r="283" spans="1:53" s="207" customFormat="1" ht="15.75">
      <c r="A283" s="207">
        <v>6072</v>
      </c>
      <c r="C283" s="207" t="s">
        <v>22</v>
      </c>
      <c r="E283" s="207" t="s">
        <v>47</v>
      </c>
      <c r="G283" s="207" t="s">
        <v>1895</v>
      </c>
      <c r="I283" s="207" t="s">
        <v>34</v>
      </c>
      <c r="J283" s="207">
        <v>490</v>
      </c>
      <c r="K283" s="207" t="s">
        <v>49</v>
      </c>
      <c r="L283" s="207">
        <v>1</v>
      </c>
      <c r="M283" s="207" t="s">
        <v>1136</v>
      </c>
      <c r="N283" s="207">
        <v>2</v>
      </c>
      <c r="O283" s="207" t="s">
        <v>27</v>
      </c>
      <c r="Q283" s="207" t="s">
        <v>28</v>
      </c>
      <c r="R283" s="207">
        <v>390050</v>
      </c>
      <c r="S283" s="315">
        <v>14.5</v>
      </c>
      <c r="T283" s="208" t="s">
        <v>37</v>
      </c>
      <c r="U283" s="207">
        <v>140245</v>
      </c>
      <c r="V283" s="207" t="s">
        <v>1888</v>
      </c>
      <c r="W283" s="207">
        <v>40229</v>
      </c>
      <c r="X283" s="209" t="s">
        <v>1894</v>
      </c>
      <c r="Y283" s="209"/>
      <c r="Z283" s="210" t="s">
        <v>1895</v>
      </c>
      <c r="AA283" s="211" t="s">
        <v>39</v>
      </c>
      <c r="AB283" s="212" t="s">
        <v>57</v>
      </c>
      <c r="AC283" s="212" t="s">
        <v>837</v>
      </c>
      <c r="AD283" s="212" t="s">
        <v>57</v>
      </c>
      <c r="AE283" s="212" t="s">
        <v>57</v>
      </c>
      <c r="AF283" s="212" t="s">
        <v>57</v>
      </c>
      <c r="AG283" s="212" t="s">
        <v>57</v>
      </c>
      <c r="AH283" s="212" t="s">
        <v>57</v>
      </c>
      <c r="AI283" s="212" t="s">
        <v>57</v>
      </c>
      <c r="AJ283" s="212" t="s">
        <v>57</v>
      </c>
      <c r="AK283" s="212" t="s">
        <v>837</v>
      </c>
      <c r="AL283" s="212" t="s">
        <v>57</v>
      </c>
      <c r="AM283" s="212" t="s">
        <v>57</v>
      </c>
      <c r="AN283" s="212" t="s">
        <v>837</v>
      </c>
      <c r="AO283" s="212" t="s">
        <v>837</v>
      </c>
      <c r="AP283" s="212" t="s">
        <v>57</v>
      </c>
      <c r="AQ283" s="212" t="s">
        <v>57</v>
      </c>
      <c r="AR283" s="212" t="s">
        <v>57</v>
      </c>
      <c r="AS283" s="213" t="s">
        <v>698</v>
      </c>
      <c r="AT283" s="209"/>
      <c r="AU283" s="209" t="s">
        <v>1872</v>
      </c>
      <c r="AV283" s="277" t="s">
        <v>39</v>
      </c>
      <c r="AW283" s="207" t="s">
        <v>32</v>
      </c>
      <c r="AX283" s="207" t="s">
        <v>344</v>
      </c>
      <c r="AY283" s="208" t="s">
        <v>344</v>
      </c>
      <c r="AZ283" s="215" t="s">
        <v>344</v>
      </c>
      <c r="BA283" s="274" t="s">
        <v>1895</v>
      </c>
    </row>
    <row r="284" spans="1:53" s="207" customFormat="1" ht="15.75">
      <c r="A284" s="207">
        <v>6072</v>
      </c>
      <c r="C284" s="207" t="s">
        <v>22</v>
      </c>
      <c r="E284" s="207" t="s">
        <v>47</v>
      </c>
      <c r="G284" s="207" t="s">
        <v>1895</v>
      </c>
      <c r="I284" s="207" t="s">
        <v>34</v>
      </c>
      <c r="J284" s="207">
        <v>490</v>
      </c>
      <c r="K284" s="207" t="s">
        <v>49</v>
      </c>
      <c r="L284" s="207">
        <v>1</v>
      </c>
      <c r="M284" s="207" t="s">
        <v>1136</v>
      </c>
      <c r="N284" s="207">
        <v>2</v>
      </c>
      <c r="O284" s="207" t="s">
        <v>27</v>
      </c>
      <c r="Q284" s="207" t="s">
        <v>28</v>
      </c>
      <c r="R284" s="207">
        <v>390050</v>
      </c>
      <c r="S284" s="315">
        <v>5</v>
      </c>
      <c r="T284" s="208" t="s">
        <v>37</v>
      </c>
      <c r="U284" s="207">
        <v>140246</v>
      </c>
      <c r="V284" s="207" t="s">
        <v>1889</v>
      </c>
      <c r="W284" s="207">
        <v>40229</v>
      </c>
      <c r="X284" s="209" t="s">
        <v>1894</v>
      </c>
      <c r="Y284" s="209"/>
      <c r="Z284" s="210" t="s">
        <v>1895</v>
      </c>
      <c r="AA284" s="211" t="s">
        <v>39</v>
      </c>
      <c r="AB284" s="212" t="s">
        <v>57</v>
      </c>
      <c r="AC284" s="212" t="s">
        <v>837</v>
      </c>
      <c r="AD284" s="212" t="s">
        <v>57</v>
      </c>
      <c r="AE284" s="212" t="s">
        <v>57</v>
      </c>
      <c r="AF284" s="212" t="s">
        <v>57</v>
      </c>
      <c r="AG284" s="212" t="s">
        <v>57</v>
      </c>
      <c r="AH284" s="212" t="s">
        <v>57</v>
      </c>
      <c r="AI284" s="212" t="s">
        <v>57</v>
      </c>
      <c r="AJ284" s="212" t="s">
        <v>57</v>
      </c>
      <c r="AK284" s="212" t="s">
        <v>837</v>
      </c>
      <c r="AL284" s="212" t="s">
        <v>57</v>
      </c>
      <c r="AM284" s="212" t="s">
        <v>57</v>
      </c>
      <c r="AN284" s="212" t="s">
        <v>837</v>
      </c>
      <c r="AO284" s="212" t="s">
        <v>837</v>
      </c>
      <c r="AP284" s="212" t="s">
        <v>57</v>
      </c>
      <c r="AQ284" s="212" t="s">
        <v>57</v>
      </c>
      <c r="AR284" s="212" t="s">
        <v>57</v>
      </c>
      <c r="AS284" s="213" t="s">
        <v>698</v>
      </c>
      <c r="AT284" s="209"/>
      <c r="AU284" s="209" t="s">
        <v>1872</v>
      </c>
      <c r="AV284" s="277" t="s">
        <v>39</v>
      </c>
      <c r="AW284" s="207" t="s">
        <v>32</v>
      </c>
      <c r="AX284" s="207" t="s">
        <v>344</v>
      </c>
      <c r="AY284" s="208" t="s">
        <v>344</v>
      </c>
      <c r="AZ284" s="215" t="s">
        <v>344</v>
      </c>
      <c r="BA284" s="274" t="s">
        <v>1895</v>
      </c>
    </row>
    <row r="285" spans="1:53" s="207" customFormat="1" ht="15.75">
      <c r="A285" s="207">
        <v>6072</v>
      </c>
      <c r="C285" s="207" t="s">
        <v>22</v>
      </c>
      <c r="E285" s="207" t="s">
        <v>47</v>
      </c>
      <c r="G285" s="207" t="s">
        <v>1895</v>
      </c>
      <c r="I285" s="207" t="s">
        <v>34</v>
      </c>
      <c r="J285" s="207">
        <v>490</v>
      </c>
      <c r="K285" s="207" t="s">
        <v>49</v>
      </c>
      <c r="L285" s="207">
        <v>1</v>
      </c>
      <c r="M285" s="207" t="s">
        <v>1136</v>
      </c>
      <c r="N285" s="207">
        <v>2</v>
      </c>
      <c r="O285" s="207" t="s">
        <v>27</v>
      </c>
      <c r="Q285" s="207" t="s">
        <v>28</v>
      </c>
      <c r="R285" s="207">
        <v>390050</v>
      </c>
      <c r="S285" s="315">
        <v>6</v>
      </c>
      <c r="T285" s="208" t="s">
        <v>37</v>
      </c>
      <c r="U285" s="207">
        <v>140247</v>
      </c>
      <c r="V285" s="207" t="s">
        <v>1890</v>
      </c>
      <c r="W285" s="207">
        <v>40229</v>
      </c>
      <c r="X285" s="209" t="s">
        <v>1894</v>
      </c>
      <c r="Y285" s="209"/>
      <c r="Z285" s="210" t="s">
        <v>1895</v>
      </c>
      <c r="AA285" s="211" t="s">
        <v>39</v>
      </c>
      <c r="AB285" s="212" t="s">
        <v>57</v>
      </c>
      <c r="AC285" s="212" t="s">
        <v>837</v>
      </c>
      <c r="AD285" s="212" t="s">
        <v>57</v>
      </c>
      <c r="AE285" s="212" t="s">
        <v>57</v>
      </c>
      <c r="AF285" s="212" t="s">
        <v>57</v>
      </c>
      <c r="AG285" s="212" t="s">
        <v>57</v>
      </c>
      <c r="AH285" s="212" t="s">
        <v>57</v>
      </c>
      <c r="AI285" s="212" t="s">
        <v>57</v>
      </c>
      <c r="AJ285" s="212" t="s">
        <v>57</v>
      </c>
      <c r="AK285" s="212" t="s">
        <v>837</v>
      </c>
      <c r="AL285" s="212" t="s">
        <v>57</v>
      </c>
      <c r="AM285" s="212" t="s">
        <v>57</v>
      </c>
      <c r="AN285" s="212" t="s">
        <v>837</v>
      </c>
      <c r="AO285" s="212" t="s">
        <v>837</v>
      </c>
      <c r="AP285" s="212" t="s">
        <v>57</v>
      </c>
      <c r="AQ285" s="212" t="s">
        <v>57</v>
      </c>
      <c r="AR285" s="212" t="s">
        <v>57</v>
      </c>
      <c r="AS285" s="213" t="s">
        <v>698</v>
      </c>
      <c r="AT285" s="209"/>
      <c r="AU285" s="209" t="s">
        <v>1872</v>
      </c>
      <c r="AV285" s="277" t="s">
        <v>39</v>
      </c>
      <c r="AW285" s="207" t="s">
        <v>32</v>
      </c>
      <c r="AX285" s="207" t="s">
        <v>344</v>
      </c>
      <c r="AY285" s="208" t="s">
        <v>344</v>
      </c>
      <c r="AZ285" s="215" t="s">
        <v>344</v>
      </c>
      <c r="BA285" s="274" t="s">
        <v>1895</v>
      </c>
    </row>
    <row r="286" spans="1:53" s="207" customFormat="1" ht="15.75">
      <c r="A286" s="207">
        <v>6072</v>
      </c>
      <c r="C286" s="207" t="s">
        <v>22</v>
      </c>
      <c r="E286" s="207" t="s">
        <v>47</v>
      </c>
      <c r="G286" s="207" t="s">
        <v>1895</v>
      </c>
      <c r="I286" s="207" t="s">
        <v>34</v>
      </c>
      <c r="J286" s="207">
        <v>490</v>
      </c>
      <c r="K286" s="207" t="s">
        <v>49</v>
      </c>
      <c r="L286" s="207">
        <v>1</v>
      </c>
      <c r="M286" s="207" t="s">
        <v>1136</v>
      </c>
      <c r="N286" s="207">
        <v>2</v>
      </c>
      <c r="O286" s="207" t="s">
        <v>27</v>
      </c>
      <c r="Q286" s="207" t="s">
        <v>28</v>
      </c>
      <c r="R286" s="207">
        <v>390050</v>
      </c>
      <c r="S286" s="315">
        <v>7</v>
      </c>
      <c r="T286" s="208" t="s">
        <v>37</v>
      </c>
      <c r="U286" s="207">
        <v>140248</v>
      </c>
      <c r="V286" s="207" t="s">
        <v>1891</v>
      </c>
      <c r="W286" s="207">
        <v>40229</v>
      </c>
      <c r="X286" s="209" t="s">
        <v>1894</v>
      </c>
      <c r="Y286" s="209"/>
      <c r="Z286" s="210" t="s">
        <v>1895</v>
      </c>
      <c r="AA286" s="211" t="s">
        <v>39</v>
      </c>
      <c r="AB286" s="212" t="s">
        <v>57</v>
      </c>
      <c r="AC286" s="212" t="s">
        <v>837</v>
      </c>
      <c r="AD286" s="212" t="s">
        <v>57</v>
      </c>
      <c r="AE286" s="212" t="s">
        <v>57</v>
      </c>
      <c r="AF286" s="212" t="s">
        <v>57</v>
      </c>
      <c r="AG286" s="212" t="s">
        <v>57</v>
      </c>
      <c r="AH286" s="212" t="s">
        <v>57</v>
      </c>
      <c r="AI286" s="212" t="s">
        <v>57</v>
      </c>
      <c r="AJ286" s="212" t="s">
        <v>57</v>
      </c>
      <c r="AK286" s="212" t="s">
        <v>837</v>
      </c>
      <c r="AL286" s="212" t="s">
        <v>57</v>
      </c>
      <c r="AM286" s="212" t="s">
        <v>57</v>
      </c>
      <c r="AN286" s="212" t="s">
        <v>837</v>
      </c>
      <c r="AO286" s="212" t="s">
        <v>837</v>
      </c>
      <c r="AP286" s="212" t="s">
        <v>57</v>
      </c>
      <c r="AQ286" s="212" t="s">
        <v>57</v>
      </c>
      <c r="AR286" s="212" t="s">
        <v>57</v>
      </c>
      <c r="AS286" s="213" t="s">
        <v>698</v>
      </c>
      <c r="AT286" s="209"/>
      <c r="AU286" s="209" t="s">
        <v>1872</v>
      </c>
      <c r="AV286" s="277" t="s">
        <v>39</v>
      </c>
      <c r="AW286" s="207" t="s">
        <v>32</v>
      </c>
      <c r="AX286" s="207" t="s">
        <v>344</v>
      </c>
      <c r="AY286" s="208" t="s">
        <v>344</v>
      </c>
      <c r="AZ286" s="215" t="s">
        <v>344</v>
      </c>
      <c r="BA286" s="274" t="s">
        <v>1895</v>
      </c>
    </row>
    <row r="287" spans="1:53" s="207" customFormat="1" ht="15.75">
      <c r="A287" s="207">
        <v>6072</v>
      </c>
      <c r="C287" s="207" t="s">
        <v>22</v>
      </c>
      <c r="E287" s="207" t="s">
        <v>47</v>
      </c>
      <c r="G287" s="207" t="s">
        <v>1895</v>
      </c>
      <c r="I287" s="207" t="s">
        <v>34</v>
      </c>
      <c r="J287" s="207">
        <v>490</v>
      </c>
      <c r="K287" s="207" t="s">
        <v>49</v>
      </c>
      <c r="L287" s="207">
        <v>1</v>
      </c>
      <c r="M287" s="207" t="s">
        <v>1136</v>
      </c>
      <c r="N287" s="207">
        <v>2</v>
      </c>
      <c r="O287" s="207" t="s">
        <v>27</v>
      </c>
      <c r="Q287" s="207" t="s">
        <v>28</v>
      </c>
      <c r="R287" s="207">
        <v>390050</v>
      </c>
      <c r="S287" s="315">
        <v>8</v>
      </c>
      <c r="T287" s="208" t="s">
        <v>37</v>
      </c>
      <c r="U287" s="207">
        <v>140249</v>
      </c>
      <c r="V287" s="207" t="s">
        <v>1892</v>
      </c>
      <c r="W287" s="207">
        <v>40229</v>
      </c>
      <c r="X287" s="209" t="s">
        <v>1894</v>
      </c>
      <c r="Y287" s="209"/>
      <c r="Z287" s="210" t="s">
        <v>1895</v>
      </c>
      <c r="AA287" s="211" t="s">
        <v>39</v>
      </c>
      <c r="AB287" s="212" t="s">
        <v>57</v>
      </c>
      <c r="AC287" s="212" t="s">
        <v>837</v>
      </c>
      <c r="AD287" s="212" t="s">
        <v>57</v>
      </c>
      <c r="AE287" s="212" t="s">
        <v>57</v>
      </c>
      <c r="AF287" s="212" t="s">
        <v>57</v>
      </c>
      <c r="AG287" s="212" t="s">
        <v>57</v>
      </c>
      <c r="AH287" s="212" t="s">
        <v>57</v>
      </c>
      <c r="AI287" s="212" t="s">
        <v>57</v>
      </c>
      <c r="AJ287" s="212" t="s">
        <v>57</v>
      </c>
      <c r="AK287" s="212" t="s">
        <v>837</v>
      </c>
      <c r="AL287" s="212" t="s">
        <v>57</v>
      </c>
      <c r="AM287" s="212" t="s">
        <v>57</v>
      </c>
      <c r="AN287" s="212" t="s">
        <v>837</v>
      </c>
      <c r="AO287" s="212" t="s">
        <v>837</v>
      </c>
      <c r="AP287" s="212" t="s">
        <v>57</v>
      </c>
      <c r="AQ287" s="212" t="s">
        <v>57</v>
      </c>
      <c r="AR287" s="212" t="s">
        <v>57</v>
      </c>
      <c r="AS287" s="213" t="s">
        <v>698</v>
      </c>
      <c r="AT287" s="209"/>
      <c r="AU287" s="209" t="s">
        <v>1872</v>
      </c>
      <c r="AV287" s="277" t="s">
        <v>39</v>
      </c>
      <c r="AW287" s="207" t="s">
        <v>32</v>
      </c>
      <c r="AX287" s="207" t="s">
        <v>344</v>
      </c>
      <c r="AY287" s="208" t="s">
        <v>344</v>
      </c>
      <c r="AZ287" s="215" t="s">
        <v>344</v>
      </c>
      <c r="BA287" s="274" t="s">
        <v>1895</v>
      </c>
    </row>
    <row r="288" spans="1:53" s="207" customFormat="1" ht="15.75">
      <c r="A288" s="207">
        <v>6072</v>
      </c>
      <c r="C288" s="207" t="s">
        <v>22</v>
      </c>
      <c r="E288" s="207" t="s">
        <v>47</v>
      </c>
      <c r="G288" s="207" t="s">
        <v>1895</v>
      </c>
      <c r="I288" s="207" t="s">
        <v>34</v>
      </c>
      <c r="J288" s="207">
        <v>490</v>
      </c>
      <c r="K288" s="207" t="s">
        <v>49</v>
      </c>
      <c r="L288" s="207">
        <v>1</v>
      </c>
      <c r="M288" s="207" t="s">
        <v>1136</v>
      </c>
      <c r="N288" s="207">
        <v>2</v>
      </c>
      <c r="O288" s="207" t="s">
        <v>27</v>
      </c>
      <c r="Q288" s="207" t="s">
        <v>28</v>
      </c>
      <c r="R288" s="207">
        <v>390050</v>
      </c>
      <c r="S288" s="315">
        <v>9</v>
      </c>
      <c r="T288" s="208" t="s">
        <v>37</v>
      </c>
      <c r="U288" s="207">
        <v>140250</v>
      </c>
      <c r="V288" s="207" t="s">
        <v>1893</v>
      </c>
      <c r="W288" s="207">
        <v>40229</v>
      </c>
      <c r="X288" s="209" t="s">
        <v>1894</v>
      </c>
      <c r="Y288" s="209"/>
      <c r="Z288" s="210" t="s">
        <v>1895</v>
      </c>
      <c r="AA288" s="211" t="s">
        <v>39</v>
      </c>
      <c r="AB288" s="212" t="s">
        <v>57</v>
      </c>
      <c r="AC288" s="212" t="s">
        <v>837</v>
      </c>
      <c r="AD288" s="212" t="s">
        <v>57</v>
      </c>
      <c r="AE288" s="212" t="s">
        <v>57</v>
      </c>
      <c r="AF288" s="212" t="s">
        <v>57</v>
      </c>
      <c r="AG288" s="212" t="s">
        <v>57</v>
      </c>
      <c r="AH288" s="212" t="s">
        <v>57</v>
      </c>
      <c r="AI288" s="212" t="s">
        <v>57</v>
      </c>
      <c r="AJ288" s="212" t="s">
        <v>57</v>
      </c>
      <c r="AK288" s="212" t="s">
        <v>837</v>
      </c>
      <c r="AL288" s="212" t="s">
        <v>57</v>
      </c>
      <c r="AM288" s="212" t="s">
        <v>57</v>
      </c>
      <c r="AN288" s="212" t="s">
        <v>837</v>
      </c>
      <c r="AO288" s="212" t="s">
        <v>837</v>
      </c>
      <c r="AP288" s="212" t="s">
        <v>57</v>
      </c>
      <c r="AQ288" s="212" t="s">
        <v>57</v>
      </c>
      <c r="AR288" s="212" t="s">
        <v>57</v>
      </c>
      <c r="AS288" s="213" t="s">
        <v>698</v>
      </c>
      <c r="AT288" s="209"/>
      <c r="AU288" s="209" t="s">
        <v>1872</v>
      </c>
      <c r="AV288" s="277" t="s">
        <v>39</v>
      </c>
      <c r="AW288" s="207" t="s">
        <v>32</v>
      </c>
      <c r="AX288" s="207" t="s">
        <v>344</v>
      </c>
      <c r="AY288" s="208" t="s">
        <v>344</v>
      </c>
      <c r="AZ288" s="215" t="s">
        <v>344</v>
      </c>
      <c r="BA288" s="274" t="s">
        <v>1895</v>
      </c>
    </row>
    <row r="289" spans="1:53" s="207" customFormat="1" ht="15.75">
      <c r="A289" s="336">
        <v>6072</v>
      </c>
      <c r="B289" s="336"/>
      <c r="C289" s="336" t="s">
        <v>22</v>
      </c>
      <c r="D289" s="336"/>
      <c r="E289" s="336" t="s">
        <v>80</v>
      </c>
      <c r="F289" s="336"/>
      <c r="G289" s="336" t="s">
        <v>67</v>
      </c>
      <c r="H289" s="336"/>
      <c r="I289" s="336" t="s">
        <v>34</v>
      </c>
      <c r="J289" s="336">
        <v>490</v>
      </c>
      <c r="K289" s="336" t="s">
        <v>49</v>
      </c>
      <c r="L289" s="336">
        <v>19</v>
      </c>
      <c r="M289" s="336" t="s">
        <v>43</v>
      </c>
      <c r="N289" s="336">
        <v>2</v>
      </c>
      <c r="O289" s="336" t="s">
        <v>27</v>
      </c>
      <c r="P289" s="336"/>
      <c r="Q289" s="336" t="s">
        <v>28</v>
      </c>
      <c r="R289" s="336">
        <v>390050</v>
      </c>
      <c r="S289" s="337" t="s">
        <v>101</v>
      </c>
      <c r="T289" s="336" t="s">
        <v>37</v>
      </c>
      <c r="U289" s="336">
        <v>140251</v>
      </c>
      <c r="V289" s="336" t="s">
        <v>1920</v>
      </c>
      <c r="W289" s="336">
        <v>40009</v>
      </c>
      <c r="X289" s="338" t="s">
        <v>69</v>
      </c>
      <c r="Y289" s="338"/>
      <c r="Z289" s="339" t="s">
        <v>67</v>
      </c>
      <c r="AA289" s="340" t="s">
        <v>39</v>
      </c>
      <c r="AB289" s="341" t="s">
        <v>57</v>
      </c>
      <c r="AC289" s="341" t="s">
        <v>57</v>
      </c>
      <c r="AD289" s="341" t="s">
        <v>57</v>
      </c>
      <c r="AE289" s="341" t="s">
        <v>57</v>
      </c>
      <c r="AF289" s="341" t="s">
        <v>57</v>
      </c>
      <c r="AG289" s="341" t="s">
        <v>57</v>
      </c>
      <c r="AH289" s="341" t="s">
        <v>57</v>
      </c>
      <c r="AI289" s="341" t="s">
        <v>57</v>
      </c>
      <c r="AJ289" s="341" t="s">
        <v>57</v>
      </c>
      <c r="AK289" s="341" t="s">
        <v>57</v>
      </c>
      <c r="AL289" s="341" t="s">
        <v>837</v>
      </c>
      <c r="AM289" s="341" t="s">
        <v>57</v>
      </c>
      <c r="AN289" s="341" t="s">
        <v>57</v>
      </c>
      <c r="AO289" s="341" t="s">
        <v>57</v>
      </c>
      <c r="AP289" s="341" t="s">
        <v>57</v>
      </c>
      <c r="AQ289" s="341" t="s">
        <v>57</v>
      </c>
      <c r="AR289" s="341" t="s">
        <v>57</v>
      </c>
      <c r="AS289" s="342" t="s">
        <v>792</v>
      </c>
      <c r="AT289" s="338"/>
      <c r="AU289" s="338" t="s">
        <v>103</v>
      </c>
      <c r="AV289" s="343" t="s">
        <v>39</v>
      </c>
      <c r="AW289" s="336" t="s">
        <v>32</v>
      </c>
      <c r="AX289" s="336" t="s">
        <v>344</v>
      </c>
      <c r="AY289" s="344" t="s">
        <v>344</v>
      </c>
      <c r="AZ289" s="345" t="s">
        <v>344</v>
      </c>
      <c r="BA289" s="346" t="s">
        <v>385</v>
      </c>
    </row>
    <row r="290" spans="1:53" s="336" customFormat="1" ht="15.75">
      <c r="A290" s="359">
        <v>6072</v>
      </c>
      <c r="B290" s="359"/>
      <c r="C290" s="359" t="s">
        <v>22</v>
      </c>
      <c r="D290" s="359"/>
      <c r="E290" s="359" t="s">
        <v>47</v>
      </c>
      <c r="F290" s="359"/>
      <c r="G290" s="359" t="s">
        <v>47</v>
      </c>
      <c r="H290" s="359"/>
      <c r="I290" s="359" t="s">
        <v>34</v>
      </c>
      <c r="J290" s="359">
        <v>495</v>
      </c>
      <c r="K290" s="359" t="s">
        <v>478</v>
      </c>
      <c r="L290" s="359">
        <v>1</v>
      </c>
      <c r="M290" s="359" t="s">
        <v>1136</v>
      </c>
      <c r="N290" s="359">
        <v>2</v>
      </c>
      <c r="O290" s="359" t="s">
        <v>27</v>
      </c>
      <c r="P290" s="359"/>
      <c r="Q290" s="359" t="s">
        <v>28</v>
      </c>
      <c r="R290" s="359">
        <v>390055</v>
      </c>
      <c r="S290" s="314">
        <v>80.900000000000006</v>
      </c>
      <c r="T290" s="12" t="s">
        <v>37</v>
      </c>
      <c r="U290" s="359">
        <v>140252</v>
      </c>
      <c r="V290" s="359" t="s">
        <v>1961</v>
      </c>
      <c r="W290" s="359">
        <v>40252</v>
      </c>
      <c r="X290" s="6" t="s">
        <v>1963</v>
      </c>
      <c r="Y290" s="6"/>
      <c r="Z290" s="191" t="s">
        <v>1964</v>
      </c>
      <c r="AA290" s="195" t="s">
        <v>39</v>
      </c>
      <c r="AB290" s="184" t="s">
        <v>57</v>
      </c>
      <c r="AC290" s="184" t="s">
        <v>837</v>
      </c>
      <c r="AD290" s="184" t="s">
        <v>57</v>
      </c>
      <c r="AE290" s="184" t="s">
        <v>57</v>
      </c>
      <c r="AF290" s="184" t="s">
        <v>57</v>
      </c>
      <c r="AG290" s="184" t="s">
        <v>57</v>
      </c>
      <c r="AH290" s="184" t="s">
        <v>57</v>
      </c>
      <c r="AI290" s="184" t="s">
        <v>57</v>
      </c>
      <c r="AJ290" s="184" t="s">
        <v>57</v>
      </c>
      <c r="AK290" s="184" t="s">
        <v>837</v>
      </c>
      <c r="AL290" s="184" t="s">
        <v>57</v>
      </c>
      <c r="AM290" s="184" t="s">
        <v>57</v>
      </c>
      <c r="AN290" s="184" t="s">
        <v>837</v>
      </c>
      <c r="AO290" s="184" t="s">
        <v>837</v>
      </c>
      <c r="AP290" s="184" t="s">
        <v>57</v>
      </c>
      <c r="AQ290" s="184" t="s">
        <v>57</v>
      </c>
      <c r="AR290" s="184" t="s">
        <v>57</v>
      </c>
      <c r="AS290" s="189" t="s">
        <v>791</v>
      </c>
      <c r="AT290" s="6"/>
      <c r="AU290" s="6" t="s">
        <v>1965</v>
      </c>
      <c r="AV290" s="187" t="s">
        <v>39</v>
      </c>
      <c r="AW290" s="359" t="s">
        <v>52</v>
      </c>
      <c r="AX290" s="359" t="s">
        <v>344</v>
      </c>
      <c r="AY290" s="12" t="s">
        <v>344</v>
      </c>
      <c r="AZ290" s="185" t="s">
        <v>344</v>
      </c>
      <c r="BA290" s="273" t="s">
        <v>1966</v>
      </c>
    </row>
    <row r="291" spans="1:53" ht="15.75">
      <c r="A291" s="354">
        <v>6072</v>
      </c>
      <c r="B291" s="354"/>
      <c r="C291" s="354" t="s">
        <v>22</v>
      </c>
      <c r="D291" s="354"/>
      <c r="E291" s="354" t="s">
        <v>66</v>
      </c>
      <c r="F291" s="354"/>
      <c r="G291" s="354" t="s">
        <v>67</v>
      </c>
      <c r="H291" s="354"/>
      <c r="I291" s="354" t="s">
        <v>34</v>
      </c>
      <c r="J291" s="354">
        <v>490</v>
      </c>
      <c r="K291" s="354" t="s">
        <v>49</v>
      </c>
      <c r="L291" s="354">
        <v>19</v>
      </c>
      <c r="M291" s="354" t="s">
        <v>43</v>
      </c>
      <c r="N291" s="354">
        <v>2</v>
      </c>
      <c r="O291" s="354" t="s">
        <v>27</v>
      </c>
      <c r="P291" s="354"/>
      <c r="Q291" s="354" t="s">
        <v>28</v>
      </c>
      <c r="R291" s="354">
        <v>390050</v>
      </c>
      <c r="S291" s="314">
        <v>14</v>
      </c>
      <c r="T291" s="12" t="s">
        <v>37</v>
      </c>
      <c r="U291" s="1">
        <v>140253</v>
      </c>
      <c r="V291" s="354" t="s">
        <v>1992</v>
      </c>
      <c r="W291" s="7">
        <v>40009</v>
      </c>
      <c r="X291" s="354" t="s">
        <v>69</v>
      </c>
      <c r="Y291" s="354"/>
      <c r="Z291" s="190" t="s">
        <v>67</v>
      </c>
      <c r="AA291" s="195" t="s">
        <v>39</v>
      </c>
      <c r="AB291" s="184" t="s">
        <v>57</v>
      </c>
      <c r="AC291" s="184" t="s">
        <v>57</v>
      </c>
      <c r="AD291" s="184" t="s">
        <v>57</v>
      </c>
      <c r="AE291" s="184" t="s">
        <v>57</v>
      </c>
      <c r="AF291" s="184" t="s">
        <v>57</v>
      </c>
      <c r="AG291" s="184" t="s">
        <v>57</v>
      </c>
      <c r="AH291" s="184" t="s">
        <v>57</v>
      </c>
      <c r="AI291" s="184" t="s">
        <v>57</v>
      </c>
      <c r="AJ291" s="184" t="s">
        <v>57</v>
      </c>
      <c r="AK291" s="184" t="s">
        <v>57</v>
      </c>
      <c r="AL291" s="184" t="s">
        <v>837</v>
      </c>
      <c r="AM291" s="184" t="s">
        <v>57</v>
      </c>
      <c r="AN291" s="184" t="s">
        <v>57</v>
      </c>
      <c r="AO291" s="184" t="s">
        <v>57</v>
      </c>
      <c r="AP291" s="184" t="s">
        <v>57</v>
      </c>
      <c r="AQ291" s="184" t="s">
        <v>57</v>
      </c>
      <c r="AR291" s="184" t="s">
        <v>57</v>
      </c>
      <c r="AS291" s="189" t="s">
        <v>792</v>
      </c>
      <c r="AT291" s="354"/>
      <c r="AU291" s="354" t="s">
        <v>70</v>
      </c>
      <c r="AV291" s="187" t="s">
        <v>39</v>
      </c>
      <c r="AW291" s="354" t="s">
        <v>32</v>
      </c>
      <c r="AX291" s="354" t="s">
        <v>344</v>
      </c>
      <c r="AY291" s="354" t="s">
        <v>344</v>
      </c>
      <c r="AZ291" s="186" t="s">
        <v>344</v>
      </c>
      <c r="BA291" s="273" t="s">
        <v>385</v>
      </c>
    </row>
    <row r="292" spans="1:53" ht="15.75">
      <c r="A292" s="354">
        <v>6072</v>
      </c>
      <c r="B292" s="354"/>
      <c r="C292" s="354" t="s">
        <v>22</v>
      </c>
      <c r="D292" s="354"/>
      <c r="E292" s="354" t="s">
        <v>66</v>
      </c>
      <c r="F292" s="354"/>
      <c r="G292" s="354" t="s">
        <v>67</v>
      </c>
      <c r="H292" s="354"/>
      <c r="I292" s="354" t="s">
        <v>34</v>
      </c>
      <c r="J292" s="354">
        <v>490</v>
      </c>
      <c r="K292" s="354" t="s">
        <v>49</v>
      </c>
      <c r="L292" s="354">
        <v>19</v>
      </c>
      <c r="M292" s="354" t="s">
        <v>43</v>
      </c>
      <c r="N292" s="354">
        <v>2</v>
      </c>
      <c r="O292" s="354" t="s">
        <v>27</v>
      </c>
      <c r="P292" s="354"/>
      <c r="Q292" s="354" t="s">
        <v>28</v>
      </c>
      <c r="R292" s="354">
        <v>390050</v>
      </c>
      <c r="S292" s="314">
        <v>7</v>
      </c>
      <c r="T292" s="12" t="s">
        <v>37</v>
      </c>
      <c r="U292" s="354">
        <v>140254</v>
      </c>
      <c r="V292" s="354" t="s">
        <v>1993</v>
      </c>
      <c r="W292" s="7">
        <v>40009</v>
      </c>
      <c r="X292" s="354" t="s">
        <v>69</v>
      </c>
      <c r="Y292" s="354"/>
      <c r="Z292" s="190" t="s">
        <v>67</v>
      </c>
      <c r="AA292" s="195" t="s">
        <v>39</v>
      </c>
      <c r="AB292" s="184" t="s">
        <v>57</v>
      </c>
      <c r="AC292" s="184" t="s">
        <v>57</v>
      </c>
      <c r="AD292" s="184" t="s">
        <v>57</v>
      </c>
      <c r="AE292" s="184" t="s">
        <v>57</v>
      </c>
      <c r="AF292" s="184" t="s">
        <v>57</v>
      </c>
      <c r="AG292" s="184" t="s">
        <v>57</v>
      </c>
      <c r="AH292" s="184" t="s">
        <v>57</v>
      </c>
      <c r="AI292" s="184" t="s">
        <v>57</v>
      </c>
      <c r="AJ292" s="184" t="s">
        <v>57</v>
      </c>
      <c r="AK292" s="184" t="s">
        <v>57</v>
      </c>
      <c r="AL292" s="184" t="s">
        <v>837</v>
      </c>
      <c r="AM292" s="184" t="s">
        <v>57</v>
      </c>
      <c r="AN292" s="184" t="s">
        <v>57</v>
      </c>
      <c r="AO292" s="184" t="s">
        <v>57</v>
      </c>
      <c r="AP292" s="184" t="s">
        <v>57</v>
      </c>
      <c r="AQ292" s="184" t="s">
        <v>57</v>
      </c>
      <c r="AR292" s="184" t="s">
        <v>57</v>
      </c>
      <c r="AS292" s="189" t="s">
        <v>792</v>
      </c>
      <c r="AT292" s="354"/>
      <c r="AU292" s="354" t="s">
        <v>70</v>
      </c>
      <c r="AV292" s="187" t="s">
        <v>39</v>
      </c>
      <c r="AW292" s="354" t="s">
        <v>32</v>
      </c>
      <c r="AX292" s="354" t="s">
        <v>344</v>
      </c>
      <c r="AY292" s="354" t="s">
        <v>344</v>
      </c>
      <c r="AZ292" s="186" t="s">
        <v>344</v>
      </c>
      <c r="BA292" s="273" t="s">
        <v>385</v>
      </c>
    </row>
    <row r="293" spans="1:53" ht="15.75">
      <c r="A293" s="354">
        <v>6072</v>
      </c>
      <c r="B293" s="354"/>
      <c r="C293" s="354" t="s">
        <v>22</v>
      </c>
      <c r="D293" s="354"/>
      <c r="E293" s="354" t="s">
        <v>66</v>
      </c>
      <c r="F293" s="354"/>
      <c r="G293" s="354" t="s">
        <v>67</v>
      </c>
      <c r="H293" s="354"/>
      <c r="I293" s="354" t="s">
        <v>34</v>
      </c>
      <c r="J293" s="354">
        <v>490</v>
      </c>
      <c r="K293" s="354" t="s">
        <v>49</v>
      </c>
      <c r="L293" s="354">
        <v>19</v>
      </c>
      <c r="M293" s="354" t="s">
        <v>43</v>
      </c>
      <c r="N293" s="354">
        <v>2</v>
      </c>
      <c r="O293" s="354" t="s">
        <v>27</v>
      </c>
      <c r="P293" s="354"/>
      <c r="Q293" s="354" t="s">
        <v>28</v>
      </c>
      <c r="R293" s="354">
        <v>390050</v>
      </c>
      <c r="S293" s="314">
        <v>168</v>
      </c>
      <c r="T293" s="12" t="s">
        <v>58</v>
      </c>
      <c r="U293" s="354">
        <v>140255</v>
      </c>
      <c r="V293" s="354" t="s">
        <v>1994</v>
      </c>
      <c r="W293" s="7">
        <v>40009</v>
      </c>
      <c r="X293" s="354" t="s">
        <v>69</v>
      </c>
      <c r="Y293" s="354"/>
      <c r="Z293" s="190" t="s">
        <v>67</v>
      </c>
      <c r="AA293" s="195" t="s">
        <v>39</v>
      </c>
      <c r="AB293" s="184" t="s">
        <v>57</v>
      </c>
      <c r="AC293" s="184" t="s">
        <v>57</v>
      </c>
      <c r="AD293" s="184" t="s">
        <v>57</v>
      </c>
      <c r="AE293" s="184" t="s">
        <v>57</v>
      </c>
      <c r="AF293" s="184" t="s">
        <v>57</v>
      </c>
      <c r="AG293" s="184" t="s">
        <v>57</v>
      </c>
      <c r="AH293" s="184" t="s">
        <v>57</v>
      </c>
      <c r="AI293" s="184" t="s">
        <v>57</v>
      </c>
      <c r="AJ293" s="184" t="s">
        <v>57</v>
      </c>
      <c r="AK293" s="184" t="s">
        <v>57</v>
      </c>
      <c r="AL293" s="184" t="s">
        <v>837</v>
      </c>
      <c r="AM293" s="184" t="s">
        <v>57</v>
      </c>
      <c r="AN293" s="184" t="s">
        <v>57</v>
      </c>
      <c r="AO293" s="184" t="s">
        <v>57</v>
      </c>
      <c r="AP293" s="184" t="s">
        <v>57</v>
      </c>
      <c r="AQ293" s="184" t="s">
        <v>57</v>
      </c>
      <c r="AR293" s="184" t="s">
        <v>57</v>
      </c>
      <c r="AS293" s="189" t="s">
        <v>792</v>
      </c>
      <c r="AT293" s="354"/>
      <c r="AU293" s="354" t="s">
        <v>70</v>
      </c>
      <c r="AV293" s="187" t="s">
        <v>39</v>
      </c>
      <c r="AW293" s="354" t="s">
        <v>32</v>
      </c>
      <c r="AX293" s="354" t="s">
        <v>344</v>
      </c>
      <c r="AY293" s="354" t="s">
        <v>344</v>
      </c>
      <c r="AZ293" s="186" t="s">
        <v>344</v>
      </c>
      <c r="BA293" s="273" t="s">
        <v>385</v>
      </c>
    </row>
    <row r="294" spans="1:53" ht="15.75">
      <c r="A294" s="354">
        <v>6072</v>
      </c>
      <c r="B294" s="354"/>
      <c r="C294" s="354" t="s">
        <v>22</v>
      </c>
      <c r="D294" s="354"/>
      <c r="E294" s="354" t="s">
        <v>66</v>
      </c>
      <c r="F294" s="354"/>
      <c r="G294" s="354" t="s">
        <v>67</v>
      </c>
      <c r="H294" s="354"/>
      <c r="I294" s="354" t="s">
        <v>34</v>
      </c>
      <c r="J294" s="354">
        <v>490</v>
      </c>
      <c r="K294" s="354" t="s">
        <v>49</v>
      </c>
      <c r="L294" s="354">
        <v>19</v>
      </c>
      <c r="M294" s="354" t="s">
        <v>43</v>
      </c>
      <c r="N294" s="354">
        <v>2</v>
      </c>
      <c r="O294" s="354" t="s">
        <v>27</v>
      </c>
      <c r="P294" s="354"/>
      <c r="Q294" s="354" t="s">
        <v>28</v>
      </c>
      <c r="R294" s="354">
        <v>390050</v>
      </c>
      <c r="S294" s="314">
        <v>84</v>
      </c>
      <c r="T294" s="12" t="s">
        <v>58</v>
      </c>
      <c r="U294" s="354">
        <v>140256</v>
      </c>
      <c r="V294" s="354" t="s">
        <v>1995</v>
      </c>
      <c r="W294" s="7">
        <v>40009</v>
      </c>
      <c r="X294" s="354" t="s">
        <v>69</v>
      </c>
      <c r="Y294" s="354"/>
      <c r="Z294" s="190" t="s">
        <v>67</v>
      </c>
      <c r="AA294" s="195" t="s">
        <v>39</v>
      </c>
      <c r="AB294" s="184" t="s">
        <v>57</v>
      </c>
      <c r="AC294" s="184" t="s">
        <v>57</v>
      </c>
      <c r="AD294" s="184" t="s">
        <v>57</v>
      </c>
      <c r="AE294" s="184" t="s">
        <v>57</v>
      </c>
      <c r="AF294" s="184" t="s">
        <v>57</v>
      </c>
      <c r="AG294" s="184" t="s">
        <v>57</v>
      </c>
      <c r="AH294" s="184" t="s">
        <v>57</v>
      </c>
      <c r="AI294" s="184" t="s">
        <v>57</v>
      </c>
      <c r="AJ294" s="184" t="s">
        <v>57</v>
      </c>
      <c r="AK294" s="184" t="s">
        <v>57</v>
      </c>
      <c r="AL294" s="184" t="s">
        <v>837</v>
      </c>
      <c r="AM294" s="184" t="s">
        <v>57</v>
      </c>
      <c r="AN294" s="184" t="s">
        <v>57</v>
      </c>
      <c r="AO294" s="184" t="s">
        <v>57</v>
      </c>
      <c r="AP294" s="184" t="s">
        <v>57</v>
      </c>
      <c r="AQ294" s="184" t="s">
        <v>57</v>
      </c>
      <c r="AR294" s="184" t="s">
        <v>57</v>
      </c>
      <c r="AS294" s="189" t="s">
        <v>792</v>
      </c>
      <c r="AT294" s="354"/>
      <c r="AU294" s="354" t="s">
        <v>70</v>
      </c>
      <c r="AV294" s="187" t="s">
        <v>39</v>
      </c>
      <c r="AW294" s="354" t="s">
        <v>32</v>
      </c>
      <c r="AX294" s="354" t="s">
        <v>344</v>
      </c>
      <c r="AY294" s="354" t="s">
        <v>344</v>
      </c>
      <c r="AZ294" s="186" t="s">
        <v>344</v>
      </c>
      <c r="BA294" s="273" t="s">
        <v>385</v>
      </c>
    </row>
    <row r="295" spans="1:53" s="358" customFormat="1" ht="15.75">
      <c r="A295" s="358">
        <v>6072</v>
      </c>
      <c r="C295" s="358" t="s">
        <v>22</v>
      </c>
      <c r="E295" s="358" t="s">
        <v>47</v>
      </c>
      <c r="G295" s="358" t="s">
        <v>47</v>
      </c>
      <c r="I295" s="358" t="s">
        <v>34</v>
      </c>
      <c r="J295" s="358">
        <v>506</v>
      </c>
      <c r="K295" s="358" t="s">
        <v>2013</v>
      </c>
      <c r="L295" s="358">
        <v>1</v>
      </c>
      <c r="M295" s="358" t="s">
        <v>1136</v>
      </c>
      <c r="N295" s="358">
        <v>2</v>
      </c>
      <c r="O295" s="358" t="s">
        <v>27</v>
      </c>
      <c r="Q295" s="358" t="s">
        <v>28</v>
      </c>
      <c r="R295" s="358">
        <v>390085</v>
      </c>
      <c r="S295" s="314">
        <v>65</v>
      </c>
      <c r="T295" s="12" t="s">
        <v>37</v>
      </c>
      <c r="U295" s="358">
        <v>140257</v>
      </c>
      <c r="V295" s="358" t="s">
        <v>2025</v>
      </c>
      <c r="W295" s="7">
        <v>40257</v>
      </c>
      <c r="X295" s="358" t="s">
        <v>2014</v>
      </c>
      <c r="Z295" s="190" t="s">
        <v>2015</v>
      </c>
      <c r="AA295" s="195" t="s">
        <v>39</v>
      </c>
      <c r="AB295" s="184" t="s">
        <v>57</v>
      </c>
      <c r="AC295" s="184" t="s">
        <v>837</v>
      </c>
      <c r="AD295" s="184" t="s">
        <v>57</v>
      </c>
      <c r="AE295" s="184" t="s">
        <v>57</v>
      </c>
      <c r="AF295" s="184" t="s">
        <v>57</v>
      </c>
      <c r="AG295" s="184" t="s">
        <v>57</v>
      </c>
      <c r="AH295" s="184" t="s">
        <v>57</v>
      </c>
      <c r="AI295" s="184" t="s">
        <v>57</v>
      </c>
      <c r="AJ295" s="184" t="s">
        <v>57</v>
      </c>
      <c r="AK295" s="184" t="s">
        <v>837</v>
      </c>
      <c r="AL295" s="184" t="s">
        <v>57</v>
      </c>
      <c r="AM295" s="184" t="s">
        <v>57</v>
      </c>
      <c r="AN295" s="184" t="s">
        <v>837</v>
      </c>
      <c r="AO295" s="184" t="s">
        <v>837</v>
      </c>
      <c r="AP295" s="184" t="s">
        <v>57</v>
      </c>
      <c r="AQ295" s="184" t="s">
        <v>57</v>
      </c>
      <c r="AR295" s="184" t="s">
        <v>57</v>
      </c>
      <c r="AS295" s="189" t="s">
        <v>791</v>
      </c>
      <c r="AT295" s="6"/>
      <c r="AU295" s="6" t="s">
        <v>1004</v>
      </c>
      <c r="AV295" s="187" t="s">
        <v>39</v>
      </c>
      <c r="AW295" s="358" t="s">
        <v>52</v>
      </c>
      <c r="AX295" s="358" t="s">
        <v>344</v>
      </c>
      <c r="AY295" s="12" t="s">
        <v>344</v>
      </c>
      <c r="AZ295" s="185" t="s">
        <v>344</v>
      </c>
      <c r="BA295" s="273" t="s">
        <v>1003</v>
      </c>
    </row>
    <row r="296" spans="1:53" s="359" customFormat="1" ht="15.75">
      <c r="A296" s="359">
        <v>6072</v>
      </c>
      <c r="C296" s="359" t="s">
        <v>180</v>
      </c>
      <c r="E296" s="359" t="s">
        <v>181</v>
      </c>
      <c r="G296" s="359" t="s">
        <v>1766</v>
      </c>
      <c r="I296" s="359" t="s">
        <v>34</v>
      </c>
      <c r="J296" s="359">
        <v>280</v>
      </c>
      <c r="K296" s="359" t="s">
        <v>182</v>
      </c>
      <c r="L296" s="359">
        <v>1</v>
      </c>
      <c r="M296" s="359" t="s">
        <v>1136</v>
      </c>
      <c r="N296" s="359">
        <v>2</v>
      </c>
      <c r="O296" s="359" t="s">
        <v>27</v>
      </c>
      <c r="Q296" s="359" t="s">
        <v>28</v>
      </c>
      <c r="R296" s="359" t="s">
        <v>57</v>
      </c>
      <c r="S296" s="314">
        <v>83.59</v>
      </c>
      <c r="T296" s="12" t="s">
        <v>37</v>
      </c>
      <c r="U296" s="359">
        <v>140258</v>
      </c>
      <c r="V296" s="359" t="s">
        <v>2040</v>
      </c>
      <c r="W296" s="7">
        <v>40258</v>
      </c>
      <c r="X296" s="6" t="str">
        <f>CONCATENATE("EFM ",V296)</f>
        <v>EFM Monats-ABO persönlich Preisstufe H2</v>
      </c>
      <c r="Y296" s="6"/>
      <c r="Z296" s="191" t="s">
        <v>2110</v>
      </c>
      <c r="AA296" s="195" t="s">
        <v>39</v>
      </c>
      <c r="AB296" s="184" t="s">
        <v>57</v>
      </c>
      <c r="AC296" s="184" t="s">
        <v>57</v>
      </c>
      <c r="AD296" s="184" t="s">
        <v>57</v>
      </c>
      <c r="AE296" s="184" t="s">
        <v>57</v>
      </c>
      <c r="AF296" s="184" t="s">
        <v>837</v>
      </c>
      <c r="AG296" s="184" t="s">
        <v>57</v>
      </c>
      <c r="AH296" s="184" t="s">
        <v>57</v>
      </c>
      <c r="AI296" s="184" t="s">
        <v>57</v>
      </c>
      <c r="AJ296" s="184" t="s">
        <v>57</v>
      </c>
      <c r="AK296" s="184" t="s">
        <v>57</v>
      </c>
      <c r="AL296" s="184" t="s">
        <v>837</v>
      </c>
      <c r="AM296" s="184" t="s">
        <v>57</v>
      </c>
      <c r="AN296" s="184" t="s">
        <v>837</v>
      </c>
      <c r="AO296" s="184" t="s">
        <v>57</v>
      </c>
      <c r="AP296" s="184" t="s">
        <v>57</v>
      </c>
      <c r="AQ296" s="184" t="s">
        <v>837</v>
      </c>
      <c r="AR296" s="184" t="s">
        <v>57</v>
      </c>
      <c r="AS296" s="189" t="s">
        <v>700</v>
      </c>
      <c r="AT296" s="6"/>
      <c r="AU296" s="6" t="s">
        <v>184</v>
      </c>
      <c r="AV296" s="187" t="s">
        <v>39</v>
      </c>
      <c r="AW296" s="359" t="s">
        <v>32</v>
      </c>
      <c r="AX296" s="359" t="s">
        <v>351</v>
      </c>
      <c r="AY296" s="12">
        <v>93.4</v>
      </c>
      <c r="AZ296" s="185">
        <f>AY296-S296</f>
        <v>9.8100000000000023</v>
      </c>
      <c r="BA296" s="273" t="s">
        <v>415</v>
      </c>
    </row>
    <row r="297" spans="1:53" s="359" customFormat="1" ht="15.75">
      <c r="A297" s="359">
        <v>6072</v>
      </c>
      <c r="C297" s="359" t="s">
        <v>180</v>
      </c>
      <c r="E297" s="359" t="s">
        <v>181</v>
      </c>
      <c r="G297" s="359" t="s">
        <v>1766</v>
      </c>
      <c r="I297" s="359" t="s">
        <v>34</v>
      </c>
      <c r="J297" s="359">
        <v>380</v>
      </c>
      <c r="K297" s="359" t="s">
        <v>185</v>
      </c>
      <c r="L297" s="359">
        <v>1</v>
      </c>
      <c r="M297" s="359" t="s">
        <v>1136</v>
      </c>
      <c r="N297" s="359">
        <v>2</v>
      </c>
      <c r="O297" s="359" t="s">
        <v>27</v>
      </c>
      <c r="Q297" s="359" t="s">
        <v>28</v>
      </c>
      <c r="R297" s="359" t="s">
        <v>57</v>
      </c>
      <c r="S297" s="314">
        <v>103.18</v>
      </c>
      <c r="T297" s="12" t="s">
        <v>37</v>
      </c>
      <c r="U297" s="359">
        <v>140259</v>
      </c>
      <c r="V297" s="359" t="s">
        <v>2041</v>
      </c>
      <c r="W297" s="7">
        <v>40259</v>
      </c>
      <c r="X297" s="6" t="str">
        <f>CONCATENATE("EFM ",V297)</f>
        <v>EFM Monats-ABO persönlich Preisstufe H3</v>
      </c>
      <c r="Y297" s="6"/>
      <c r="Z297" s="191" t="s">
        <v>2111</v>
      </c>
      <c r="AA297" s="195" t="s">
        <v>39</v>
      </c>
      <c r="AB297" s="184" t="s">
        <v>57</v>
      </c>
      <c r="AC297" s="184" t="s">
        <v>57</v>
      </c>
      <c r="AD297" s="184" t="s">
        <v>57</v>
      </c>
      <c r="AE297" s="184" t="s">
        <v>57</v>
      </c>
      <c r="AF297" s="184" t="s">
        <v>837</v>
      </c>
      <c r="AG297" s="184" t="s">
        <v>57</v>
      </c>
      <c r="AH297" s="184" t="s">
        <v>57</v>
      </c>
      <c r="AI297" s="184" t="s">
        <v>57</v>
      </c>
      <c r="AJ297" s="184" t="s">
        <v>57</v>
      </c>
      <c r="AK297" s="184" t="s">
        <v>57</v>
      </c>
      <c r="AL297" s="184" t="s">
        <v>837</v>
      </c>
      <c r="AM297" s="184" t="s">
        <v>837</v>
      </c>
      <c r="AN297" s="184" t="s">
        <v>837</v>
      </c>
      <c r="AO297" s="184" t="s">
        <v>57</v>
      </c>
      <c r="AP297" s="184" t="s">
        <v>57</v>
      </c>
      <c r="AQ297" s="184" t="s">
        <v>837</v>
      </c>
      <c r="AR297" s="184" t="s">
        <v>57</v>
      </c>
      <c r="AS297" s="189" t="s">
        <v>700</v>
      </c>
      <c r="AT297" s="6"/>
      <c r="AU297" s="6" t="s">
        <v>184</v>
      </c>
      <c r="AV297" s="187" t="s">
        <v>39</v>
      </c>
      <c r="AW297" s="359" t="s">
        <v>32</v>
      </c>
      <c r="AX297" s="359" t="s">
        <v>352</v>
      </c>
      <c r="AY297" s="12">
        <v>115.3</v>
      </c>
      <c r="AZ297" s="185">
        <f>AY297-S297</f>
        <v>12.11999999999999</v>
      </c>
      <c r="BA297" s="273" t="s">
        <v>416</v>
      </c>
    </row>
    <row r="298" spans="1:53" s="359" customFormat="1" ht="15.75">
      <c r="A298" s="359">
        <v>6072</v>
      </c>
      <c r="C298" s="359" t="s">
        <v>180</v>
      </c>
      <c r="E298" s="359" t="s">
        <v>181</v>
      </c>
      <c r="G298" s="359" t="s">
        <v>1766</v>
      </c>
      <c r="I298" s="359" t="s">
        <v>34</v>
      </c>
      <c r="J298" s="359">
        <v>390</v>
      </c>
      <c r="K298" s="359" t="s">
        <v>187</v>
      </c>
      <c r="L298" s="359">
        <v>1</v>
      </c>
      <c r="M298" s="359" t="s">
        <v>1136</v>
      </c>
      <c r="N298" s="359">
        <v>2</v>
      </c>
      <c r="O298" s="359" t="s">
        <v>27</v>
      </c>
      <c r="Q298" s="359" t="s">
        <v>28</v>
      </c>
      <c r="R298" s="359" t="s">
        <v>57</v>
      </c>
      <c r="S298" s="314">
        <v>117.38</v>
      </c>
      <c r="T298" s="12" t="s">
        <v>37</v>
      </c>
      <c r="U298" s="359">
        <v>140260</v>
      </c>
      <c r="V298" s="359" t="s">
        <v>2042</v>
      </c>
      <c r="W298" s="7">
        <v>40260</v>
      </c>
      <c r="X298" s="6" t="str">
        <f>CONCATENATE("EFM ",V298)</f>
        <v>EFM Monats-ABO persönlich Preisstufe H4</v>
      </c>
      <c r="Y298" s="6"/>
      <c r="Z298" s="191" t="s">
        <v>2112</v>
      </c>
      <c r="AA298" s="195" t="s">
        <v>39</v>
      </c>
      <c r="AB298" s="184" t="s">
        <v>57</v>
      </c>
      <c r="AC298" s="184" t="s">
        <v>57</v>
      </c>
      <c r="AD298" s="184" t="s">
        <v>57</v>
      </c>
      <c r="AE298" s="184" t="s">
        <v>57</v>
      </c>
      <c r="AF298" s="184" t="s">
        <v>837</v>
      </c>
      <c r="AG298" s="184" t="s">
        <v>57</v>
      </c>
      <c r="AH298" s="184" t="s">
        <v>57</v>
      </c>
      <c r="AI298" s="184" t="s">
        <v>57</v>
      </c>
      <c r="AJ298" s="184" t="s">
        <v>57</v>
      </c>
      <c r="AK298" s="184" t="s">
        <v>57</v>
      </c>
      <c r="AL298" s="184" t="s">
        <v>837</v>
      </c>
      <c r="AM298" s="184" t="s">
        <v>837</v>
      </c>
      <c r="AN298" s="184" t="s">
        <v>837</v>
      </c>
      <c r="AO298" s="184" t="s">
        <v>57</v>
      </c>
      <c r="AP298" s="184" t="s">
        <v>57</v>
      </c>
      <c r="AQ298" s="184" t="s">
        <v>837</v>
      </c>
      <c r="AR298" s="184" t="s">
        <v>57</v>
      </c>
      <c r="AS298" s="189" t="s">
        <v>700</v>
      </c>
      <c r="AT298" s="6"/>
      <c r="AU298" s="6" t="s">
        <v>184</v>
      </c>
      <c r="AV298" s="187" t="s">
        <v>39</v>
      </c>
      <c r="AW298" s="359" t="s">
        <v>32</v>
      </c>
      <c r="AX298" s="359" t="s">
        <v>353</v>
      </c>
      <c r="AY298" s="12">
        <v>131</v>
      </c>
      <c r="AZ298" s="185">
        <f>AY298-S298</f>
        <v>13.620000000000005</v>
      </c>
      <c r="BA298" s="273" t="s">
        <v>417</v>
      </c>
    </row>
    <row r="299" spans="1:53" s="359" customFormat="1" ht="15.75">
      <c r="A299" s="359">
        <v>6072</v>
      </c>
      <c r="C299" s="359" t="s">
        <v>1252</v>
      </c>
      <c r="E299" s="359" t="s">
        <v>215</v>
      </c>
      <c r="G299" s="359" t="s">
        <v>1766</v>
      </c>
      <c r="I299" s="359" t="s">
        <v>34</v>
      </c>
      <c r="J299" s="359">
        <v>260</v>
      </c>
      <c r="K299" s="359" t="s">
        <v>1257</v>
      </c>
      <c r="L299" s="359">
        <v>1</v>
      </c>
      <c r="M299" s="359" t="s">
        <v>1136</v>
      </c>
      <c r="N299" s="359">
        <v>2</v>
      </c>
      <c r="O299" s="359" t="s">
        <v>27</v>
      </c>
      <c r="Q299" s="359" t="s">
        <v>28</v>
      </c>
      <c r="R299" s="359" t="s">
        <v>57</v>
      </c>
      <c r="S299" s="314">
        <v>83.59</v>
      </c>
      <c r="T299" s="12" t="s">
        <v>37</v>
      </c>
      <c r="U299" s="359">
        <v>140261</v>
      </c>
      <c r="V299" s="359" t="s">
        <v>2043</v>
      </c>
      <c r="W299" s="7">
        <v>40261</v>
      </c>
      <c r="X299" s="6" t="str">
        <f>CONCATENATE("EFM ",V299)</f>
        <v>EFM Monats-ABO persönlich Preisstufe R2</v>
      </c>
      <c r="Y299" s="6"/>
      <c r="Z299" s="191" t="s">
        <v>2113</v>
      </c>
      <c r="AA299" s="195" t="s">
        <v>39</v>
      </c>
      <c r="AB299" s="184" t="s">
        <v>57</v>
      </c>
      <c r="AC299" s="184" t="s">
        <v>57</v>
      </c>
      <c r="AD299" s="184" t="s">
        <v>837</v>
      </c>
      <c r="AE299" s="184" t="s">
        <v>57</v>
      </c>
      <c r="AF299" s="184" t="s">
        <v>57</v>
      </c>
      <c r="AG299" s="184" t="s">
        <v>57</v>
      </c>
      <c r="AH299" s="184" t="s">
        <v>57</v>
      </c>
      <c r="AI299" s="184" t="s">
        <v>57</v>
      </c>
      <c r="AJ299" s="184" t="s">
        <v>57</v>
      </c>
      <c r="AK299" s="184" t="s">
        <v>837</v>
      </c>
      <c r="AL299" s="184" t="s">
        <v>57</v>
      </c>
      <c r="AM299" s="184" t="s">
        <v>837</v>
      </c>
      <c r="AN299" s="184" t="s">
        <v>837</v>
      </c>
      <c r="AO299" s="184" t="s">
        <v>57</v>
      </c>
      <c r="AP299" s="184" t="s">
        <v>57</v>
      </c>
      <c r="AQ299" s="184" t="s">
        <v>57</v>
      </c>
      <c r="AR299" s="184" t="s">
        <v>837</v>
      </c>
      <c r="AS299" s="189" t="s">
        <v>700</v>
      </c>
      <c r="AT299" s="6"/>
      <c r="AU299" s="6" t="s">
        <v>217</v>
      </c>
      <c r="AV299" s="187" t="s">
        <v>39</v>
      </c>
      <c r="AW299" s="359" t="s">
        <v>32</v>
      </c>
      <c r="AX299" s="359" t="s">
        <v>373</v>
      </c>
      <c r="AY299" s="12">
        <v>93.4</v>
      </c>
      <c r="AZ299" s="185">
        <f>AY299-S299</f>
        <v>9.8100000000000023</v>
      </c>
      <c r="BA299" s="273" t="s">
        <v>418</v>
      </c>
    </row>
    <row r="300" spans="1:53" s="359" customFormat="1" ht="15.75">
      <c r="A300" s="359">
        <v>6072</v>
      </c>
      <c r="C300" s="359" t="s">
        <v>1252</v>
      </c>
      <c r="E300" s="359" t="s">
        <v>215</v>
      </c>
      <c r="G300" s="359" t="s">
        <v>1766</v>
      </c>
      <c r="I300" s="359" t="s">
        <v>34</v>
      </c>
      <c r="J300" s="359">
        <v>360</v>
      </c>
      <c r="K300" s="359" t="s">
        <v>1260</v>
      </c>
      <c r="L300" s="359">
        <v>1</v>
      </c>
      <c r="M300" s="359" t="s">
        <v>1136</v>
      </c>
      <c r="N300" s="359">
        <v>2</v>
      </c>
      <c r="O300" s="359" t="s">
        <v>27</v>
      </c>
      <c r="Q300" s="359" t="s">
        <v>28</v>
      </c>
      <c r="R300" s="359" t="s">
        <v>57</v>
      </c>
      <c r="S300" s="314">
        <v>117.38</v>
      </c>
      <c r="T300" s="12" t="s">
        <v>37</v>
      </c>
      <c r="U300" s="359">
        <v>140262</v>
      </c>
      <c r="V300" s="359" t="s">
        <v>2044</v>
      </c>
      <c r="W300" s="7">
        <v>40262</v>
      </c>
      <c r="X300" s="6" t="str">
        <f>CONCATENATE("EFM ",V300)</f>
        <v>EFM Monats-ABO persönlich Preisstufe R3</v>
      </c>
      <c r="Y300" s="6"/>
      <c r="Z300" s="191" t="s">
        <v>2114</v>
      </c>
      <c r="AA300" s="195" t="s">
        <v>39</v>
      </c>
      <c r="AB300" s="184" t="s">
        <v>57</v>
      </c>
      <c r="AC300" s="184" t="s">
        <v>57</v>
      </c>
      <c r="AD300" s="184" t="s">
        <v>837</v>
      </c>
      <c r="AE300" s="184" t="s">
        <v>57</v>
      </c>
      <c r="AF300" s="184" t="s">
        <v>57</v>
      </c>
      <c r="AG300" s="184" t="s">
        <v>57</v>
      </c>
      <c r="AH300" s="184" t="s">
        <v>57</v>
      </c>
      <c r="AI300" s="184" t="s">
        <v>57</v>
      </c>
      <c r="AJ300" s="184" t="s">
        <v>57</v>
      </c>
      <c r="AK300" s="184" t="s">
        <v>837</v>
      </c>
      <c r="AL300" s="184" t="s">
        <v>57</v>
      </c>
      <c r="AM300" s="184" t="s">
        <v>837</v>
      </c>
      <c r="AN300" s="184" t="s">
        <v>837</v>
      </c>
      <c r="AO300" s="184" t="s">
        <v>57</v>
      </c>
      <c r="AP300" s="184" t="s">
        <v>57</v>
      </c>
      <c r="AQ300" s="184" t="s">
        <v>57</v>
      </c>
      <c r="AR300" s="184" t="s">
        <v>837</v>
      </c>
      <c r="AS300" s="189" t="s">
        <v>700</v>
      </c>
      <c r="AT300" s="6"/>
      <c r="AU300" s="6" t="s">
        <v>217</v>
      </c>
      <c r="AV300" s="187" t="s">
        <v>39</v>
      </c>
      <c r="AW300" s="359" t="s">
        <v>32</v>
      </c>
      <c r="AX300" s="359" t="s">
        <v>376</v>
      </c>
      <c r="AY300" s="12">
        <v>131</v>
      </c>
      <c r="AZ300" s="185">
        <f>AY300-S300</f>
        <v>13.620000000000005</v>
      </c>
      <c r="BA300" s="273" t="s">
        <v>419</v>
      </c>
    </row>
    <row r="301" spans="1:53" s="363" customFormat="1" ht="15.75">
      <c r="A301" s="363">
        <v>6072</v>
      </c>
      <c r="C301" s="363" t="s">
        <v>22</v>
      </c>
      <c r="E301" s="363" t="s">
        <v>23</v>
      </c>
      <c r="G301" s="363" t="s">
        <v>33</v>
      </c>
      <c r="I301" s="363" t="s">
        <v>34</v>
      </c>
      <c r="J301" s="363">
        <v>480</v>
      </c>
      <c r="K301" s="363" t="s">
        <v>35</v>
      </c>
      <c r="L301" s="363">
        <v>25</v>
      </c>
      <c r="M301" s="363" t="s">
        <v>36</v>
      </c>
      <c r="N301" s="363">
        <v>2</v>
      </c>
      <c r="O301" s="363" t="s">
        <v>27</v>
      </c>
      <c r="Q301" s="363" t="s">
        <v>28</v>
      </c>
      <c r="R301" s="363">
        <v>389010</v>
      </c>
      <c r="S301" s="314">
        <v>63.5</v>
      </c>
      <c r="T301" s="12" t="s">
        <v>37</v>
      </c>
      <c r="U301" s="363">
        <v>140263</v>
      </c>
      <c r="V301" s="363" t="s">
        <v>2121</v>
      </c>
      <c r="W301" s="363">
        <v>40000</v>
      </c>
      <c r="X301" s="6" t="s">
        <v>38</v>
      </c>
      <c r="Y301" s="6"/>
      <c r="Z301" s="191" t="s">
        <v>33</v>
      </c>
      <c r="AA301" s="195" t="s">
        <v>39</v>
      </c>
      <c r="AB301" s="184" t="s">
        <v>57</v>
      </c>
      <c r="AC301" s="200" t="s">
        <v>837</v>
      </c>
      <c r="AD301" s="184" t="s">
        <v>57</v>
      </c>
      <c r="AE301" s="184" t="s">
        <v>57</v>
      </c>
      <c r="AF301" s="184" t="s">
        <v>57</v>
      </c>
      <c r="AG301" s="184" t="s">
        <v>57</v>
      </c>
      <c r="AH301" s="184" t="s">
        <v>57</v>
      </c>
      <c r="AI301" s="184"/>
      <c r="AJ301" s="184" t="s">
        <v>57</v>
      </c>
      <c r="AK301" s="184" t="s">
        <v>837</v>
      </c>
      <c r="AL301" s="184" t="s">
        <v>57</v>
      </c>
      <c r="AM301" s="184" t="s">
        <v>57</v>
      </c>
      <c r="AN301" s="199" t="s">
        <v>837</v>
      </c>
      <c r="AO301" s="199" t="s">
        <v>837</v>
      </c>
      <c r="AP301" s="184"/>
      <c r="AQ301" s="184" t="s">
        <v>57</v>
      </c>
      <c r="AR301" s="184" t="s">
        <v>57</v>
      </c>
      <c r="AS301" s="189" t="s">
        <v>700</v>
      </c>
      <c r="AT301" s="6"/>
      <c r="AU301" s="6" t="s">
        <v>1017</v>
      </c>
      <c r="AV301" s="187" t="s">
        <v>39</v>
      </c>
      <c r="AW301" s="363" t="s">
        <v>32</v>
      </c>
      <c r="AX301" s="363" t="s">
        <v>344</v>
      </c>
      <c r="AY301" s="12">
        <f>S301*1.2</f>
        <v>76.2</v>
      </c>
      <c r="AZ301" s="185">
        <f>AY301-S301</f>
        <v>12.700000000000003</v>
      </c>
      <c r="BA301" s="273" t="s">
        <v>33</v>
      </c>
    </row>
    <row r="302" spans="1:53" ht="15.75">
      <c r="A302" s="355">
        <v>6072</v>
      </c>
      <c r="B302" s="355"/>
      <c r="C302" s="355" t="s">
        <v>22</v>
      </c>
      <c r="E302" s="1" t="s">
        <v>2119</v>
      </c>
      <c r="G302" s="1" t="s">
        <v>2119</v>
      </c>
      <c r="L302" s="207">
        <v>1</v>
      </c>
      <c r="M302" s="207" t="s">
        <v>1136</v>
      </c>
      <c r="N302" s="1">
        <v>2</v>
      </c>
      <c r="O302" s="355" t="s">
        <v>27</v>
      </c>
      <c r="Q302" s="1" t="s">
        <v>28</v>
      </c>
      <c r="S302" s="314">
        <v>0</v>
      </c>
      <c r="T302" s="1" t="s">
        <v>29</v>
      </c>
      <c r="U302" s="1">
        <v>190000</v>
      </c>
      <c r="V302" s="1" t="s">
        <v>2004</v>
      </c>
      <c r="W302" s="7">
        <v>90000</v>
      </c>
      <c r="X302" s="1" t="s">
        <v>2016</v>
      </c>
      <c r="Z302" s="190" t="s">
        <v>2021</v>
      </c>
      <c r="AA302" s="195" t="s">
        <v>39</v>
      </c>
      <c r="AB302" s="184" t="s">
        <v>57</v>
      </c>
      <c r="AC302" s="184" t="s">
        <v>57</v>
      </c>
      <c r="AD302" s="184" t="s">
        <v>57</v>
      </c>
      <c r="AE302" s="184" t="s">
        <v>57</v>
      </c>
      <c r="AF302" s="184" t="s">
        <v>57</v>
      </c>
      <c r="AG302" s="184" t="s">
        <v>57</v>
      </c>
      <c r="AH302" s="184" t="s">
        <v>57</v>
      </c>
      <c r="AI302" s="184" t="s">
        <v>57</v>
      </c>
      <c r="AJ302" s="184" t="s">
        <v>57</v>
      </c>
      <c r="AK302" s="184" t="s">
        <v>57</v>
      </c>
      <c r="AL302" s="184"/>
      <c r="AM302" s="184" t="s">
        <v>57</v>
      </c>
      <c r="AN302" s="184" t="s">
        <v>57</v>
      </c>
      <c r="AO302" s="184" t="s">
        <v>57</v>
      </c>
      <c r="AP302" s="184" t="s">
        <v>57</v>
      </c>
      <c r="AQ302" s="184" t="s">
        <v>57</v>
      </c>
      <c r="AR302" s="184" t="s">
        <v>57</v>
      </c>
      <c r="AV302" s="187" t="s">
        <v>31</v>
      </c>
      <c r="AX302" s="356" t="s">
        <v>344</v>
      </c>
      <c r="AY302" s="356" t="s">
        <v>344</v>
      </c>
      <c r="AZ302" s="186" t="s">
        <v>344</v>
      </c>
    </row>
    <row r="303" spans="1:53" ht="15.75">
      <c r="A303" s="355">
        <v>6072</v>
      </c>
      <c r="B303" s="355"/>
      <c r="C303" s="355" t="s">
        <v>22</v>
      </c>
      <c r="E303" s="1" t="s">
        <v>2119</v>
      </c>
      <c r="G303" s="1" t="s">
        <v>2119</v>
      </c>
      <c r="L303" s="355">
        <v>2</v>
      </c>
      <c r="M303" s="355" t="s">
        <v>1140</v>
      </c>
      <c r="N303" s="1">
        <v>2</v>
      </c>
      <c r="O303" s="355" t="s">
        <v>27</v>
      </c>
      <c r="Q303" s="1" t="s">
        <v>28</v>
      </c>
      <c r="S303" s="314">
        <v>0</v>
      </c>
      <c r="T303" s="355" t="s">
        <v>29</v>
      </c>
      <c r="U303" s="1">
        <v>190001</v>
      </c>
      <c r="V303" s="1" t="s">
        <v>2006</v>
      </c>
      <c r="W303" s="7">
        <v>90001</v>
      </c>
      <c r="X303" s="1" t="s">
        <v>2017</v>
      </c>
      <c r="Z303" s="190" t="s">
        <v>2022</v>
      </c>
      <c r="AA303" s="195" t="s">
        <v>39</v>
      </c>
      <c r="AB303" s="184" t="s">
        <v>57</v>
      </c>
      <c r="AC303" s="184" t="s">
        <v>57</v>
      </c>
      <c r="AD303" s="184" t="s">
        <v>57</v>
      </c>
      <c r="AE303" s="184" t="s">
        <v>57</v>
      </c>
      <c r="AF303" s="184" t="s">
        <v>57</v>
      </c>
      <c r="AG303" s="184" t="s">
        <v>57</v>
      </c>
      <c r="AH303" s="184" t="s">
        <v>57</v>
      </c>
      <c r="AI303" s="184" t="s">
        <v>57</v>
      </c>
      <c r="AJ303" s="184" t="s">
        <v>57</v>
      </c>
      <c r="AK303" s="184" t="s">
        <v>57</v>
      </c>
      <c r="AL303" s="184"/>
      <c r="AM303" s="184" t="s">
        <v>57</v>
      </c>
      <c r="AN303" s="184" t="s">
        <v>57</v>
      </c>
      <c r="AO303" s="184" t="s">
        <v>57</v>
      </c>
      <c r="AP303" s="184" t="s">
        <v>57</v>
      </c>
      <c r="AQ303" s="184" t="s">
        <v>57</v>
      </c>
      <c r="AR303" s="184" t="s">
        <v>57</v>
      </c>
      <c r="AV303" s="187" t="s">
        <v>31</v>
      </c>
      <c r="AX303" s="356" t="s">
        <v>344</v>
      </c>
      <c r="AY303" s="356" t="s">
        <v>344</v>
      </c>
      <c r="AZ303" s="186" t="s">
        <v>344</v>
      </c>
    </row>
    <row r="304" spans="1:53" ht="15.75">
      <c r="A304" s="355">
        <v>6072</v>
      </c>
      <c r="B304" s="355"/>
      <c r="C304" s="355" t="s">
        <v>22</v>
      </c>
      <c r="E304" s="1" t="s">
        <v>2119</v>
      </c>
      <c r="G304" s="1" t="s">
        <v>2119</v>
      </c>
      <c r="L304" s="207">
        <v>1</v>
      </c>
      <c r="M304" s="207" t="s">
        <v>1136</v>
      </c>
      <c r="N304" s="1">
        <v>1</v>
      </c>
      <c r="O304" s="355" t="s">
        <v>176</v>
      </c>
      <c r="Q304" s="1" t="s">
        <v>28</v>
      </c>
      <c r="S304" s="314">
        <v>0</v>
      </c>
      <c r="T304" s="355" t="s">
        <v>29</v>
      </c>
      <c r="U304" s="1">
        <v>190002</v>
      </c>
      <c r="V304" s="1" t="s">
        <v>2007</v>
      </c>
      <c r="W304" s="7">
        <v>90002</v>
      </c>
      <c r="X304" s="1" t="s">
        <v>2018</v>
      </c>
      <c r="Z304" s="190" t="s">
        <v>2023</v>
      </c>
      <c r="AA304" s="195" t="s">
        <v>39</v>
      </c>
      <c r="AB304" s="184" t="s">
        <v>57</v>
      </c>
      <c r="AC304" s="184" t="s">
        <v>57</v>
      </c>
      <c r="AD304" s="184" t="s">
        <v>57</v>
      </c>
      <c r="AE304" s="184" t="s">
        <v>57</v>
      </c>
      <c r="AF304" s="184" t="s">
        <v>57</v>
      </c>
      <c r="AG304" s="184" t="s">
        <v>57</v>
      </c>
      <c r="AH304" s="184" t="s">
        <v>57</v>
      </c>
      <c r="AI304" s="184" t="s">
        <v>57</v>
      </c>
      <c r="AJ304" s="184" t="s">
        <v>57</v>
      </c>
      <c r="AK304" s="184" t="s">
        <v>57</v>
      </c>
      <c r="AL304" s="184"/>
      <c r="AM304" s="184" t="s">
        <v>57</v>
      </c>
      <c r="AN304" s="184" t="s">
        <v>57</v>
      </c>
      <c r="AO304" s="184" t="s">
        <v>57</v>
      </c>
      <c r="AP304" s="184" t="s">
        <v>57</v>
      </c>
      <c r="AQ304" s="184" t="s">
        <v>57</v>
      </c>
      <c r="AR304" s="184" t="s">
        <v>57</v>
      </c>
      <c r="AV304" s="187" t="s">
        <v>31</v>
      </c>
      <c r="AX304" s="356" t="s">
        <v>344</v>
      </c>
      <c r="AY304" s="356" t="s">
        <v>344</v>
      </c>
      <c r="AZ304" s="186" t="s">
        <v>344</v>
      </c>
    </row>
    <row r="305" spans="1:52" ht="15.75">
      <c r="A305" s="355">
        <v>6072</v>
      </c>
      <c r="B305" s="355"/>
      <c r="C305" s="355" t="s">
        <v>22</v>
      </c>
      <c r="E305" s="1" t="s">
        <v>2119</v>
      </c>
      <c r="G305" s="1" t="s">
        <v>2119</v>
      </c>
      <c r="L305" s="355">
        <v>2</v>
      </c>
      <c r="M305" s="355" t="s">
        <v>1140</v>
      </c>
      <c r="N305" s="1">
        <v>1</v>
      </c>
      <c r="O305" s="355" t="s">
        <v>176</v>
      </c>
      <c r="Q305" s="1" t="s">
        <v>28</v>
      </c>
      <c r="S305" s="314">
        <v>0</v>
      </c>
      <c r="T305" s="355" t="s">
        <v>29</v>
      </c>
      <c r="U305" s="1">
        <v>190003</v>
      </c>
      <c r="V305" s="1" t="s">
        <v>2008</v>
      </c>
      <c r="W305" s="7">
        <v>90003</v>
      </c>
      <c r="X305" s="1" t="s">
        <v>2019</v>
      </c>
      <c r="Z305" s="190" t="s">
        <v>2024</v>
      </c>
      <c r="AA305" s="195" t="s">
        <v>39</v>
      </c>
      <c r="AB305" s="184" t="s">
        <v>57</v>
      </c>
      <c r="AC305" s="184" t="s">
        <v>57</v>
      </c>
      <c r="AD305" s="184" t="s">
        <v>57</v>
      </c>
      <c r="AE305" s="184" t="s">
        <v>57</v>
      </c>
      <c r="AF305" s="184" t="s">
        <v>57</v>
      </c>
      <c r="AG305" s="184" t="s">
        <v>57</v>
      </c>
      <c r="AH305" s="184" t="s">
        <v>57</v>
      </c>
      <c r="AI305" s="184" t="s">
        <v>57</v>
      </c>
      <c r="AJ305" s="184" t="s">
        <v>57</v>
      </c>
      <c r="AK305" s="184" t="s">
        <v>57</v>
      </c>
      <c r="AL305" s="184"/>
      <c r="AM305" s="184" t="s">
        <v>57</v>
      </c>
      <c r="AN305" s="184" t="s">
        <v>57</v>
      </c>
      <c r="AO305" s="184" t="s">
        <v>57</v>
      </c>
      <c r="AP305" s="184" t="s">
        <v>57</v>
      </c>
      <c r="AQ305" s="184" t="s">
        <v>57</v>
      </c>
      <c r="AR305" s="184" t="s">
        <v>57</v>
      </c>
      <c r="AV305" s="187" t="s">
        <v>31</v>
      </c>
      <c r="AX305" s="356" t="s">
        <v>344</v>
      </c>
      <c r="AY305" s="356" t="s">
        <v>344</v>
      </c>
      <c r="AZ305" s="186" t="s">
        <v>344</v>
      </c>
    </row>
    <row r="306" spans="1:52" ht="15.75">
      <c r="A306" s="355">
        <v>6072</v>
      </c>
      <c r="B306" s="355"/>
      <c r="C306" s="355" t="s">
        <v>22</v>
      </c>
      <c r="E306" s="1" t="s">
        <v>2120</v>
      </c>
      <c r="G306" s="1" t="s">
        <v>2120</v>
      </c>
      <c r="L306" s="355">
        <v>65</v>
      </c>
      <c r="M306" s="355" t="s">
        <v>1279</v>
      </c>
      <c r="N306" s="1">
        <v>2</v>
      </c>
      <c r="O306" s="355" t="s">
        <v>27</v>
      </c>
      <c r="Q306" s="1" t="s">
        <v>28</v>
      </c>
      <c r="S306" s="314">
        <v>0</v>
      </c>
      <c r="T306" s="355" t="s">
        <v>29</v>
      </c>
      <c r="U306" s="1">
        <v>190004</v>
      </c>
      <c r="V306" s="1" t="s">
        <v>2009</v>
      </c>
      <c r="W306" s="7">
        <v>90004</v>
      </c>
      <c r="X306" s="1" t="s">
        <v>2020</v>
      </c>
      <c r="Z306" s="190" t="s">
        <v>2009</v>
      </c>
      <c r="AA306" s="195" t="s">
        <v>39</v>
      </c>
      <c r="AB306" s="184" t="s">
        <v>57</v>
      </c>
      <c r="AC306" s="184" t="s">
        <v>57</v>
      </c>
      <c r="AD306" s="184" t="s">
        <v>57</v>
      </c>
      <c r="AE306" s="184" t="s">
        <v>57</v>
      </c>
      <c r="AF306" s="184" t="s">
        <v>57</v>
      </c>
      <c r="AG306" s="184" t="s">
        <v>57</v>
      </c>
      <c r="AH306" s="184" t="s">
        <v>57</v>
      </c>
      <c r="AI306" s="184" t="s">
        <v>57</v>
      </c>
      <c r="AJ306" s="184" t="s">
        <v>57</v>
      </c>
      <c r="AK306" s="184" t="s">
        <v>57</v>
      </c>
      <c r="AL306" s="184"/>
      <c r="AM306" s="184" t="s">
        <v>57</v>
      </c>
      <c r="AN306" s="184" t="s">
        <v>57</v>
      </c>
      <c r="AO306" s="184" t="s">
        <v>57</v>
      </c>
      <c r="AP306" s="184" t="s">
        <v>57</v>
      </c>
      <c r="AQ306" s="184" t="s">
        <v>57</v>
      </c>
      <c r="AR306" s="184" t="s">
        <v>57</v>
      </c>
      <c r="AV306" s="187" t="s">
        <v>31</v>
      </c>
      <c r="AX306" s="356" t="s">
        <v>344</v>
      </c>
      <c r="AY306" s="356" t="s">
        <v>344</v>
      </c>
      <c r="AZ306" s="186" t="s">
        <v>344</v>
      </c>
    </row>
  </sheetData>
  <autoFilter ref="A3:BA306" xr:uid="{00000000-0009-0000-0000-000001000000}">
    <sortState xmlns:xlrd2="http://schemas.microsoft.com/office/spreadsheetml/2017/richdata2" ref="A4:BA306">
      <sortCondition ref="U3:U306"/>
    </sortState>
  </autoFilter>
  <mergeCells count="25">
    <mergeCell ref="W1:X1"/>
    <mergeCell ref="Y1:Z1"/>
    <mergeCell ref="AT1:AU1"/>
    <mergeCell ref="AX2:AZ2"/>
    <mergeCell ref="AX1:AZ1"/>
    <mergeCell ref="Y2:Z2"/>
    <mergeCell ref="AV1:AW1"/>
    <mergeCell ref="W2:X2"/>
    <mergeCell ref="AA1:AR1"/>
    <mergeCell ref="AC2:AG2"/>
    <mergeCell ref="AH2:AJ2"/>
    <mergeCell ref="AK2:AM2"/>
    <mergeCell ref="AN2:AR2"/>
    <mergeCell ref="AS2:AU2"/>
    <mergeCell ref="A1:T1"/>
    <mergeCell ref="L2:M2"/>
    <mergeCell ref="N2:O2"/>
    <mergeCell ref="P2:Q2"/>
    <mergeCell ref="U2:V2"/>
    <mergeCell ref="U1:V1"/>
    <mergeCell ref="B2:C2"/>
    <mergeCell ref="D2:E2"/>
    <mergeCell ref="F2:G2"/>
    <mergeCell ref="H2:I2"/>
    <mergeCell ref="J2:K2"/>
  </mergeCells>
  <conditionalFormatting sqref="U132:U137">
    <cfRule type="duplicateValues" dxfId="68" priority="80"/>
  </conditionalFormatting>
  <conditionalFormatting sqref="U138:U145 U4:U15 U17:U51 U155:U248 U269 U271 U273 U53:U109 U250:U267 U111:U131 U291:U300 U302:U508">
    <cfRule type="duplicateValues" dxfId="67" priority="93"/>
  </conditionalFormatting>
  <conditionalFormatting sqref="U146:U148">
    <cfRule type="duplicateValues" dxfId="66" priority="79"/>
  </conditionalFormatting>
  <conditionalFormatting sqref="U52">
    <cfRule type="duplicateValues" dxfId="65" priority="78"/>
  </conditionalFormatting>
  <conditionalFormatting sqref="U268 U270 U272 U274">
    <cfRule type="duplicateValues" dxfId="64" priority="77"/>
  </conditionalFormatting>
  <conditionalFormatting sqref="U250:U274 U1:U15 U17:U109 U111:U148 U155:U248 U291:U300 U302:U1048576">
    <cfRule type="duplicateValues" dxfId="63" priority="71"/>
  </conditionalFormatting>
  <conditionalFormatting sqref="U275">
    <cfRule type="duplicateValues" dxfId="62" priority="70"/>
  </conditionalFormatting>
  <conditionalFormatting sqref="U275:U279">
    <cfRule type="duplicateValues" dxfId="61" priority="69"/>
  </conditionalFormatting>
  <conditionalFormatting sqref="U276">
    <cfRule type="duplicateValues" dxfId="60" priority="68"/>
  </conditionalFormatting>
  <conditionalFormatting sqref="U276">
    <cfRule type="duplicateValues" dxfId="59" priority="67"/>
  </conditionalFormatting>
  <conditionalFormatting sqref="U277">
    <cfRule type="duplicateValues" dxfId="58" priority="66"/>
  </conditionalFormatting>
  <conditionalFormatting sqref="U277">
    <cfRule type="duplicateValues" dxfId="57" priority="65"/>
  </conditionalFormatting>
  <conditionalFormatting sqref="U278">
    <cfRule type="duplicateValues" dxfId="56" priority="64"/>
  </conditionalFormatting>
  <conditionalFormatting sqref="U278">
    <cfRule type="duplicateValues" dxfId="55" priority="63"/>
  </conditionalFormatting>
  <conditionalFormatting sqref="U279">
    <cfRule type="duplicateValues" dxfId="54" priority="62"/>
  </conditionalFormatting>
  <conditionalFormatting sqref="U279">
    <cfRule type="duplicateValues" dxfId="53" priority="61"/>
  </conditionalFormatting>
  <conditionalFormatting sqref="U280">
    <cfRule type="duplicateValues" dxfId="52" priority="60"/>
  </conditionalFormatting>
  <conditionalFormatting sqref="U280">
    <cfRule type="duplicateValues" dxfId="51" priority="59"/>
  </conditionalFormatting>
  <conditionalFormatting sqref="U280">
    <cfRule type="duplicateValues" dxfId="50" priority="58"/>
  </conditionalFormatting>
  <conditionalFormatting sqref="U281">
    <cfRule type="duplicateValues" dxfId="49" priority="57"/>
  </conditionalFormatting>
  <conditionalFormatting sqref="U281">
    <cfRule type="duplicateValues" dxfId="48" priority="56"/>
  </conditionalFormatting>
  <conditionalFormatting sqref="U281">
    <cfRule type="duplicateValues" dxfId="47" priority="55"/>
  </conditionalFormatting>
  <conditionalFormatting sqref="U282">
    <cfRule type="duplicateValues" dxfId="46" priority="54"/>
  </conditionalFormatting>
  <conditionalFormatting sqref="U282">
    <cfRule type="duplicateValues" dxfId="45" priority="53"/>
  </conditionalFormatting>
  <conditionalFormatting sqref="U282">
    <cfRule type="duplicateValues" dxfId="44" priority="52"/>
  </conditionalFormatting>
  <conditionalFormatting sqref="U283">
    <cfRule type="duplicateValues" dxfId="43" priority="51"/>
  </conditionalFormatting>
  <conditionalFormatting sqref="U283">
    <cfRule type="duplicateValues" dxfId="42" priority="50"/>
  </conditionalFormatting>
  <conditionalFormatting sqref="U283">
    <cfRule type="duplicateValues" dxfId="41" priority="49"/>
  </conditionalFormatting>
  <conditionalFormatting sqref="U284">
    <cfRule type="duplicateValues" dxfId="40" priority="48"/>
  </conditionalFormatting>
  <conditionalFormatting sqref="U284">
    <cfRule type="duplicateValues" dxfId="39" priority="47"/>
  </conditionalFormatting>
  <conditionalFormatting sqref="U284">
    <cfRule type="duplicateValues" dxfId="38" priority="46"/>
  </conditionalFormatting>
  <conditionalFormatting sqref="U285">
    <cfRule type="duplicateValues" dxfId="37" priority="45"/>
  </conditionalFormatting>
  <conditionalFormatting sqref="U285">
    <cfRule type="duplicateValues" dxfId="36" priority="44"/>
  </conditionalFormatting>
  <conditionalFormatting sqref="U285">
    <cfRule type="duplicateValues" dxfId="35" priority="43"/>
  </conditionalFormatting>
  <conditionalFormatting sqref="U286">
    <cfRule type="duplicateValues" dxfId="34" priority="42"/>
  </conditionalFormatting>
  <conditionalFormatting sqref="U286">
    <cfRule type="duplicateValues" dxfId="33" priority="41"/>
  </conditionalFormatting>
  <conditionalFormatting sqref="U286">
    <cfRule type="duplicateValues" dxfId="32" priority="40"/>
  </conditionalFormatting>
  <conditionalFormatting sqref="U287">
    <cfRule type="duplicateValues" dxfId="31" priority="39"/>
  </conditionalFormatting>
  <conditionalFormatting sqref="U287">
    <cfRule type="duplicateValues" dxfId="30" priority="38"/>
  </conditionalFormatting>
  <conditionalFormatting sqref="U287">
    <cfRule type="duplicateValues" dxfId="29" priority="37"/>
  </conditionalFormatting>
  <conditionalFormatting sqref="U288">
    <cfRule type="duplicateValues" dxfId="28" priority="36"/>
  </conditionalFormatting>
  <conditionalFormatting sqref="U288">
    <cfRule type="duplicateValues" dxfId="27" priority="35"/>
  </conditionalFormatting>
  <conditionalFormatting sqref="U288">
    <cfRule type="duplicateValues" dxfId="26" priority="34"/>
  </conditionalFormatting>
  <conditionalFormatting sqref="U289">
    <cfRule type="duplicateValues" dxfId="25" priority="33"/>
  </conditionalFormatting>
  <conditionalFormatting sqref="U289">
    <cfRule type="duplicateValues" dxfId="24" priority="32"/>
  </conditionalFormatting>
  <conditionalFormatting sqref="U289">
    <cfRule type="duplicateValues" dxfId="23" priority="31"/>
  </conditionalFormatting>
  <conditionalFormatting sqref="U16">
    <cfRule type="duplicateValues" dxfId="22" priority="30"/>
  </conditionalFormatting>
  <conditionalFormatting sqref="U16">
    <cfRule type="duplicateValues" dxfId="21" priority="29"/>
  </conditionalFormatting>
  <conditionalFormatting sqref="U290">
    <cfRule type="duplicateValues" dxfId="20" priority="28"/>
  </conditionalFormatting>
  <conditionalFormatting sqref="U290">
    <cfRule type="duplicateValues" dxfId="19" priority="27"/>
  </conditionalFormatting>
  <conditionalFormatting sqref="U1:U109 U111:U148 U155:U248 U250:U300 U302:U1048576">
    <cfRule type="duplicateValues" dxfId="18" priority="25"/>
  </conditionalFormatting>
  <conditionalFormatting sqref="U249">
    <cfRule type="duplicateValues" dxfId="17" priority="24"/>
  </conditionalFormatting>
  <conditionalFormatting sqref="U249">
    <cfRule type="duplicateValues" dxfId="16" priority="23"/>
  </conditionalFormatting>
  <conditionalFormatting sqref="U249">
    <cfRule type="duplicateValues" dxfId="15" priority="22"/>
  </conditionalFormatting>
  <conditionalFormatting sqref="U110">
    <cfRule type="duplicateValues" dxfId="14" priority="21"/>
  </conditionalFormatting>
  <conditionalFormatting sqref="U110">
    <cfRule type="duplicateValues" dxfId="13" priority="20"/>
  </conditionalFormatting>
  <conditionalFormatting sqref="U110">
    <cfRule type="duplicateValues" dxfId="12" priority="19"/>
  </conditionalFormatting>
  <conditionalFormatting sqref="U149:U151">
    <cfRule type="duplicateValues" dxfId="11" priority="18"/>
  </conditionalFormatting>
  <conditionalFormatting sqref="U149:U151">
    <cfRule type="duplicateValues" dxfId="10" priority="17"/>
  </conditionalFormatting>
  <conditionalFormatting sqref="U149:U151">
    <cfRule type="duplicateValues" dxfId="9" priority="16"/>
  </conditionalFormatting>
  <conditionalFormatting sqref="U152:U153">
    <cfRule type="duplicateValues" dxfId="8" priority="15"/>
  </conditionalFormatting>
  <conditionalFormatting sqref="U152:U153">
    <cfRule type="duplicateValues" dxfId="7" priority="14"/>
  </conditionalFormatting>
  <conditionalFormatting sqref="U152:U153">
    <cfRule type="duplicateValues" dxfId="6" priority="13"/>
  </conditionalFormatting>
  <conditionalFormatting sqref="U154">
    <cfRule type="duplicateValues" dxfId="5" priority="12"/>
  </conditionalFormatting>
  <conditionalFormatting sqref="U154">
    <cfRule type="duplicateValues" dxfId="4" priority="11"/>
  </conditionalFormatting>
  <conditionalFormatting sqref="U154">
    <cfRule type="duplicateValues" dxfId="3" priority="10"/>
  </conditionalFormatting>
  <conditionalFormatting sqref="U301">
    <cfRule type="duplicateValues" dxfId="2" priority="3"/>
  </conditionalFormatting>
  <conditionalFormatting sqref="U301">
    <cfRule type="duplicateValues" dxfId="1" priority="2"/>
  </conditionalFormatting>
  <conditionalFormatting sqref="U301">
    <cfRule type="duplicateValues" dxfId="0" priority="1"/>
  </conditionalFormatting>
  <pageMargins left="0.7" right="0.7" top="0.78740157499999996" bottom="0.78740157499999996" header="0.3" footer="0.3"/>
  <pageSetup paperSize="9" scale="1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10"/>
  <sheetViews>
    <sheetView topLeftCell="K1" zoomScale="90" zoomScaleNormal="90" workbookViewId="0">
      <pane ySplit="3" topLeftCell="A4" activePane="bottomLeft" state="frozen"/>
      <selection pane="bottomLeft" activeCell="S5" sqref="S5"/>
    </sheetView>
  </sheetViews>
  <sheetFormatPr baseColWidth="10" defaultColWidth="11.42578125" defaultRowHeight="15"/>
  <cols>
    <col min="1" max="1" width="15" style="1" customWidth="1"/>
    <col min="2" max="2" width="3.42578125" style="1" customWidth="1"/>
    <col min="3" max="3" width="9.28515625" style="1" bestFit="1" customWidth="1"/>
    <col min="4" max="4" width="3.42578125" style="1" customWidth="1"/>
    <col min="5" max="5" width="9.7109375" style="1" customWidth="1"/>
    <col min="6" max="6" width="3.42578125" style="1" customWidth="1"/>
    <col min="7" max="7" width="17" style="1" customWidth="1"/>
    <col min="8" max="8" width="3.42578125" style="1" customWidth="1"/>
    <col min="9" max="9" width="11" style="1" customWidth="1"/>
    <col min="10" max="10" width="6" style="1" customWidth="1"/>
    <col min="11" max="11" width="11.85546875" style="1" customWidth="1"/>
    <col min="12" max="12" width="3.42578125" style="1" customWidth="1"/>
    <col min="13" max="13" width="14.7109375" style="1" customWidth="1"/>
    <col min="14" max="14" width="3.42578125" style="1" customWidth="1"/>
    <col min="15" max="15" width="14" style="1" customWidth="1"/>
    <col min="16" max="16" width="3.42578125" style="1" customWidth="1"/>
    <col min="17" max="17" width="13.42578125" style="1" customWidth="1"/>
    <col min="18" max="18" width="15.42578125" style="1" bestFit="1" customWidth="1"/>
    <col min="19" max="19" width="9.85546875" style="1" bestFit="1" customWidth="1"/>
    <col min="20" max="20" width="18.140625" style="1" customWidth="1"/>
    <col min="21" max="22" width="7.7109375" style="1" customWidth="1"/>
    <col min="23" max="23" width="42" style="1" bestFit="1" customWidth="1"/>
    <col min="24" max="24" width="6" style="1" bestFit="1" customWidth="1"/>
    <col min="25" max="25" width="111.5703125" style="1" bestFit="1" customWidth="1"/>
    <col min="26" max="16384" width="11.42578125" style="1"/>
  </cols>
  <sheetData>
    <row r="1" spans="1:25" ht="15" customHeight="1">
      <c r="A1" s="371" t="s">
        <v>0</v>
      </c>
      <c r="B1" s="372"/>
      <c r="C1" s="372"/>
      <c r="D1" s="372"/>
      <c r="E1" s="372"/>
      <c r="F1" s="372"/>
      <c r="G1" s="372"/>
      <c r="H1" s="372"/>
      <c r="I1" s="372"/>
      <c r="J1" s="372"/>
      <c r="K1" s="372"/>
      <c r="L1" s="372"/>
      <c r="M1" s="372"/>
      <c r="N1" s="372"/>
      <c r="O1" s="372"/>
      <c r="P1" s="372"/>
      <c r="Q1" s="372"/>
      <c r="R1" s="372"/>
      <c r="S1" s="372"/>
      <c r="T1" s="373"/>
      <c r="U1" s="375"/>
      <c r="V1" s="382"/>
      <c r="W1" s="376"/>
      <c r="X1" s="380"/>
      <c r="Y1" s="406"/>
    </row>
    <row r="2" spans="1:25" ht="15.75" customHeight="1">
      <c r="A2" s="2" t="s">
        <v>1</v>
      </c>
      <c r="B2" s="371" t="s">
        <v>2</v>
      </c>
      <c r="C2" s="373"/>
      <c r="D2" s="374" t="s">
        <v>3</v>
      </c>
      <c r="E2" s="373"/>
      <c r="F2" s="374" t="s">
        <v>4</v>
      </c>
      <c r="G2" s="373"/>
      <c r="H2" s="374" t="s">
        <v>5</v>
      </c>
      <c r="I2" s="373"/>
      <c r="J2" s="371" t="s">
        <v>6</v>
      </c>
      <c r="K2" s="373"/>
      <c r="L2" s="374" t="s">
        <v>7</v>
      </c>
      <c r="M2" s="373"/>
      <c r="N2" s="371" t="s">
        <v>8</v>
      </c>
      <c r="O2" s="373"/>
      <c r="P2" s="374" t="s">
        <v>9</v>
      </c>
      <c r="Q2" s="373"/>
      <c r="R2" s="2" t="s">
        <v>10</v>
      </c>
      <c r="S2" s="2" t="s">
        <v>11</v>
      </c>
      <c r="T2" s="2" t="s">
        <v>12</v>
      </c>
      <c r="U2" s="407" t="s">
        <v>13</v>
      </c>
      <c r="V2" s="407"/>
      <c r="W2" s="407"/>
      <c r="X2" s="380" t="s">
        <v>16</v>
      </c>
      <c r="Y2" s="406"/>
    </row>
    <row r="3" spans="1:25">
      <c r="A3" s="2" t="s">
        <v>19</v>
      </c>
      <c r="B3" s="2" t="s">
        <v>19</v>
      </c>
      <c r="C3" s="2" t="s">
        <v>20</v>
      </c>
      <c r="D3" s="2" t="s">
        <v>19</v>
      </c>
      <c r="E3" s="2" t="s">
        <v>20</v>
      </c>
      <c r="F3" s="2" t="s">
        <v>19</v>
      </c>
      <c r="G3" s="2" t="s">
        <v>20</v>
      </c>
      <c r="H3" s="2" t="s">
        <v>19</v>
      </c>
      <c r="I3" s="2" t="s">
        <v>20</v>
      </c>
      <c r="J3" s="2" t="s">
        <v>19</v>
      </c>
      <c r="K3" s="2" t="s">
        <v>20</v>
      </c>
      <c r="L3" s="2" t="s">
        <v>19</v>
      </c>
      <c r="M3" s="2" t="s">
        <v>20</v>
      </c>
      <c r="N3" s="2" t="s">
        <v>19</v>
      </c>
      <c r="O3" s="2" t="s">
        <v>20</v>
      </c>
      <c r="P3" s="2" t="s">
        <v>19</v>
      </c>
      <c r="Q3" s="2" t="s">
        <v>20</v>
      </c>
      <c r="R3" s="2" t="s">
        <v>19</v>
      </c>
      <c r="S3" s="2" t="s">
        <v>21</v>
      </c>
      <c r="T3" s="2"/>
      <c r="U3" s="4" t="s">
        <v>19</v>
      </c>
      <c r="V3" s="4" t="s">
        <v>460</v>
      </c>
      <c r="W3" s="4" t="s">
        <v>20</v>
      </c>
      <c r="X3" s="5" t="s">
        <v>19</v>
      </c>
      <c r="Y3" s="5" t="s">
        <v>20</v>
      </c>
    </row>
    <row r="4" spans="1:25" s="310" customFormat="1">
      <c r="A4" s="310">
        <v>102</v>
      </c>
      <c r="C4" s="310" t="s">
        <v>445</v>
      </c>
      <c r="I4" s="310" t="s">
        <v>34</v>
      </c>
      <c r="M4" s="310" t="s">
        <v>43</v>
      </c>
      <c r="O4" s="310" t="s">
        <v>27</v>
      </c>
      <c r="Q4" s="310" t="s">
        <v>28</v>
      </c>
      <c r="R4" s="310">
        <v>222222</v>
      </c>
      <c r="S4" s="12">
        <v>36.1</v>
      </c>
      <c r="T4" s="12" t="s">
        <v>37</v>
      </c>
      <c r="U4" s="310">
        <v>20872</v>
      </c>
      <c r="V4" s="310">
        <v>120872</v>
      </c>
      <c r="W4" s="310" t="s">
        <v>1773</v>
      </c>
      <c r="Y4" s="310" t="s">
        <v>1774</v>
      </c>
    </row>
    <row r="5" spans="1:25">
      <c r="A5" s="1">
        <v>102</v>
      </c>
      <c r="C5" s="1" t="s">
        <v>445</v>
      </c>
      <c r="I5" s="1" t="s">
        <v>34</v>
      </c>
      <c r="M5" s="310" t="s">
        <v>1136</v>
      </c>
      <c r="O5" s="1" t="s">
        <v>27</v>
      </c>
      <c r="Q5" s="1" t="s">
        <v>28</v>
      </c>
      <c r="R5" s="1">
        <v>222222</v>
      </c>
      <c r="S5" s="12">
        <v>98.2</v>
      </c>
      <c r="T5" s="12" t="s">
        <v>37</v>
      </c>
      <c r="U5" s="1">
        <v>24368</v>
      </c>
      <c r="V5" s="1">
        <v>124368</v>
      </c>
      <c r="W5" s="1" t="s">
        <v>449</v>
      </c>
      <c r="Y5" s="1" t="s">
        <v>454</v>
      </c>
    </row>
    <row r="6" spans="1:25">
      <c r="A6" s="1">
        <v>102</v>
      </c>
      <c r="C6" s="1" t="s">
        <v>445</v>
      </c>
      <c r="I6" s="1" t="s">
        <v>34</v>
      </c>
      <c r="M6" s="310" t="s">
        <v>1136</v>
      </c>
      <c r="O6" s="1" t="s">
        <v>27</v>
      </c>
      <c r="Q6" s="1" t="s">
        <v>28</v>
      </c>
      <c r="R6" s="1">
        <v>222222</v>
      </c>
      <c r="S6" s="12">
        <v>43.4</v>
      </c>
      <c r="T6" s="12" t="s">
        <v>37</v>
      </c>
      <c r="U6" s="1">
        <v>24020</v>
      </c>
      <c r="V6" s="1">
        <v>124020</v>
      </c>
      <c r="W6" s="1" t="s">
        <v>452</v>
      </c>
      <c r="Y6" s="1" t="s">
        <v>455</v>
      </c>
    </row>
    <row r="7" spans="1:25">
      <c r="A7" s="1">
        <v>102</v>
      </c>
      <c r="C7" s="1" t="s">
        <v>445</v>
      </c>
      <c r="I7" s="1" t="s">
        <v>34</v>
      </c>
      <c r="M7" s="310" t="s">
        <v>1136</v>
      </c>
      <c r="O7" s="1" t="s">
        <v>27</v>
      </c>
      <c r="Q7" s="1" t="s">
        <v>28</v>
      </c>
      <c r="R7" s="1">
        <v>222222</v>
      </c>
      <c r="S7" s="12">
        <v>30.6</v>
      </c>
      <c r="T7" s="12" t="s">
        <v>37</v>
      </c>
      <c r="U7" s="1">
        <v>24040</v>
      </c>
      <c r="V7" s="1">
        <v>124040</v>
      </c>
      <c r="W7" s="1" t="s">
        <v>453</v>
      </c>
      <c r="Y7" s="1" t="s">
        <v>456</v>
      </c>
    </row>
    <row r="8" spans="1:25">
      <c r="A8" s="1">
        <v>70</v>
      </c>
      <c r="C8" s="1" t="s">
        <v>447</v>
      </c>
      <c r="I8" s="1" t="s">
        <v>34</v>
      </c>
      <c r="M8" s="310" t="s">
        <v>1136</v>
      </c>
      <c r="O8" s="1" t="s">
        <v>27</v>
      </c>
      <c r="Q8" s="1" t="s">
        <v>28</v>
      </c>
      <c r="R8" s="1">
        <v>150510</v>
      </c>
      <c r="S8" s="12">
        <v>90.2</v>
      </c>
      <c r="T8" s="12" t="s">
        <v>37</v>
      </c>
      <c r="U8" s="1">
        <v>10744</v>
      </c>
      <c r="V8" s="1">
        <v>110744</v>
      </c>
      <c r="W8" s="1" t="s">
        <v>480</v>
      </c>
      <c r="Y8" s="1" t="s">
        <v>481</v>
      </c>
    </row>
    <row r="9" spans="1:25">
      <c r="S9" s="12"/>
      <c r="T9" s="12"/>
    </row>
    <row r="10" spans="1:25">
      <c r="S10" s="12"/>
      <c r="T10" s="12"/>
    </row>
  </sheetData>
  <autoFilter ref="A3:Y3" xr:uid="{00000000-0009-0000-0000-000002000000}"/>
  <mergeCells count="13">
    <mergeCell ref="B2:C2"/>
    <mergeCell ref="X1:Y1"/>
    <mergeCell ref="N2:O2"/>
    <mergeCell ref="L2:M2"/>
    <mergeCell ref="J2:K2"/>
    <mergeCell ref="H2:I2"/>
    <mergeCell ref="F2:G2"/>
    <mergeCell ref="D2:E2"/>
    <mergeCell ref="X2:Y2"/>
    <mergeCell ref="P2:Q2"/>
    <mergeCell ref="U2:W2"/>
    <mergeCell ref="A1:T1"/>
    <mergeCell ref="U1:W1"/>
  </mergeCells>
  <pageMargins left="0.7" right="0.7" top="0.78740157499999996" bottom="0.78740157499999996" header="0.3" footer="0.3"/>
  <pageSetup paperSize="9" scale="2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K11"/>
  <sheetViews>
    <sheetView zoomScaleNormal="100" zoomScaleSheetLayoutView="95" zoomScalePageLayoutView="95" workbookViewId="0">
      <selection activeCell="C14" sqref="C14"/>
    </sheetView>
  </sheetViews>
  <sheetFormatPr baseColWidth="10" defaultColWidth="10.28515625" defaultRowHeight="14.25"/>
  <cols>
    <col min="1" max="1" width="10.28515625" style="34"/>
    <col min="2" max="2" width="26" style="34" bestFit="1" customWidth="1"/>
    <col min="3" max="3" width="39.85546875" style="34" bestFit="1" customWidth="1"/>
    <col min="4" max="4" width="40.85546875" style="34" bestFit="1" customWidth="1"/>
    <col min="5" max="1025" width="10.28515625" style="34"/>
    <col min="1026" max="16384" width="10.28515625" style="33"/>
  </cols>
  <sheetData>
    <row r="1" spans="1:4" ht="15">
      <c r="A1" s="408" t="s">
        <v>490</v>
      </c>
      <c r="B1" s="408"/>
      <c r="C1" s="33"/>
      <c r="D1" s="33"/>
    </row>
    <row r="2" spans="1:4" ht="15">
      <c r="A2" s="33"/>
      <c r="B2" s="35"/>
      <c r="C2" s="33"/>
      <c r="D2" s="33"/>
    </row>
    <row r="3" spans="1:4" ht="15">
      <c r="A3" s="36" t="s">
        <v>491</v>
      </c>
      <c r="B3" s="36" t="s">
        <v>492</v>
      </c>
      <c r="C3" s="36" t="s">
        <v>493</v>
      </c>
      <c r="D3" s="36" t="s">
        <v>494</v>
      </c>
    </row>
    <row r="4" spans="1:4" ht="54.75" customHeight="1">
      <c r="A4" s="37">
        <v>1</v>
      </c>
      <c r="B4" s="38" t="s">
        <v>495</v>
      </c>
      <c r="C4" s="38" t="s">
        <v>496</v>
      </c>
      <c r="D4" s="39" t="s">
        <v>497</v>
      </c>
    </row>
    <row r="5" spans="1:4" ht="54.75" customHeight="1">
      <c r="A5" s="37">
        <v>2</v>
      </c>
      <c r="B5" s="38" t="s">
        <v>1047</v>
      </c>
      <c r="C5" s="38" t="s">
        <v>1048</v>
      </c>
      <c r="D5" s="39" t="s">
        <v>1046</v>
      </c>
    </row>
    <row r="6" spans="1:4" ht="54.75" customHeight="1">
      <c r="A6" s="37">
        <v>3</v>
      </c>
      <c r="B6" s="38" t="s">
        <v>1624</v>
      </c>
      <c r="C6" s="38" t="s">
        <v>1625</v>
      </c>
      <c r="D6" s="39" t="s">
        <v>1626</v>
      </c>
    </row>
    <row r="7" spans="1:4" ht="67.5" customHeight="1">
      <c r="A7" s="37">
        <v>4</v>
      </c>
      <c r="B7" s="38" t="s">
        <v>498</v>
      </c>
      <c r="C7" s="38" t="s">
        <v>1049</v>
      </c>
      <c r="D7" s="39" t="s">
        <v>1050</v>
      </c>
    </row>
    <row r="8" spans="1:4" ht="73.5" customHeight="1">
      <c r="A8" s="37">
        <v>5</v>
      </c>
      <c r="B8" s="38" t="s">
        <v>499</v>
      </c>
      <c r="C8" s="38" t="s">
        <v>500</v>
      </c>
      <c r="D8" s="39" t="s">
        <v>1051</v>
      </c>
    </row>
    <row r="9" spans="1:4" ht="54.75" customHeight="1">
      <c r="A9" s="37">
        <v>6</v>
      </c>
      <c r="B9" s="38" t="s">
        <v>501</v>
      </c>
      <c r="C9" s="38" t="s">
        <v>502</v>
      </c>
      <c r="D9" s="39" t="s">
        <v>1052</v>
      </c>
    </row>
    <row r="10" spans="1:4" ht="54.75" customHeight="1">
      <c r="A10" s="37">
        <v>7</v>
      </c>
      <c r="B10" s="38" t="s">
        <v>503</v>
      </c>
      <c r="C10" s="38" t="s">
        <v>504</v>
      </c>
      <c r="D10" s="39" t="s">
        <v>1053</v>
      </c>
    </row>
    <row r="11" spans="1:4" ht="54.75" customHeight="1">
      <c r="A11" s="37">
        <v>8</v>
      </c>
      <c r="B11" s="38" t="s">
        <v>505</v>
      </c>
      <c r="C11" s="38" t="s">
        <v>506</v>
      </c>
      <c r="D11" s="39" t="s">
        <v>507</v>
      </c>
    </row>
  </sheetData>
  <mergeCells count="1">
    <mergeCell ref="A1:B1"/>
  </mergeCells>
  <pageMargins left="0.7" right="0.7" top="0.78749999999999998" bottom="0.78749999999999998" header="0.51180555555555496" footer="0.51180555555555496"/>
  <pageSetup paperSize="9" scale="85" firstPageNumber="0"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I133"/>
  <sheetViews>
    <sheetView zoomScale="85" zoomScaleNormal="85" zoomScaleSheetLayoutView="25" zoomScalePageLayoutView="95" workbookViewId="0">
      <pane xSplit="3" ySplit="3" topLeftCell="D4" activePane="bottomRight" state="frozen"/>
      <selection activeCell="D3" sqref="D3"/>
      <selection pane="topRight" activeCell="D3" sqref="D3"/>
      <selection pane="bottomLeft" activeCell="D3" sqref="D3"/>
      <selection pane="bottomRight" activeCell="Q52" sqref="Q52"/>
    </sheetView>
  </sheetViews>
  <sheetFormatPr baseColWidth="10" defaultColWidth="10.28515625" defaultRowHeight="14.25"/>
  <cols>
    <col min="1" max="1" width="6.140625" style="63" bestFit="1" customWidth="1"/>
    <col min="2" max="2" width="4.5703125" style="65" bestFit="1" customWidth="1"/>
    <col min="3" max="3" width="45" style="65" bestFit="1" customWidth="1"/>
    <col min="4" max="4" width="3.140625" style="65" bestFit="1" customWidth="1"/>
    <col min="5" max="5" width="54.28515625" style="65" customWidth="1"/>
    <col min="6" max="6" width="2.5703125" style="65" customWidth="1"/>
    <col min="7" max="7" width="54.28515625" style="65" customWidth="1"/>
    <col min="8" max="8" width="3.140625" style="65" bestFit="1" customWidth="1"/>
    <col min="9" max="9" width="54.28515625" style="65" customWidth="1"/>
    <col min="10" max="10" width="3.140625" style="65" bestFit="1" customWidth="1"/>
    <col min="11" max="11" width="54.28515625" style="65" customWidth="1"/>
    <col min="12" max="12" width="3.140625" style="65" bestFit="1" customWidth="1"/>
    <col min="13" max="13" width="54.28515625" style="65" customWidth="1"/>
    <col min="14" max="14" width="3.140625" style="65" bestFit="1" customWidth="1"/>
    <col min="15" max="15" width="54.28515625" style="65" customWidth="1"/>
    <col min="16" max="16" width="3.140625" style="65" bestFit="1" customWidth="1"/>
    <col min="17" max="17" width="54.28515625" style="65" customWidth="1"/>
    <col min="18" max="18" width="3.140625" style="65" bestFit="1" customWidth="1"/>
    <col min="19" max="19" width="54.28515625" style="65" customWidth="1"/>
    <col min="20" max="20" width="3.140625" style="65" bestFit="1" customWidth="1"/>
    <col min="21" max="21" width="54.28515625" style="65" customWidth="1"/>
    <col min="22" max="22" width="3" style="65" bestFit="1" customWidth="1"/>
    <col min="23" max="23" width="54.28515625" style="65" customWidth="1"/>
    <col min="24" max="24" width="3.140625" style="65" bestFit="1" customWidth="1"/>
    <col min="25" max="25" width="54.28515625" style="65" customWidth="1"/>
    <col min="26" max="26" width="3.140625" style="65" bestFit="1" customWidth="1"/>
    <col min="27" max="27" width="54.28515625" style="65" customWidth="1"/>
    <col min="28" max="28" width="2.5703125" style="65" bestFit="1" customWidth="1"/>
    <col min="29" max="29" width="54.28515625" style="65" customWidth="1"/>
    <col min="30" max="30" width="3.140625" style="65" bestFit="1" customWidth="1"/>
    <col min="31" max="31" width="54.28515625" style="65" customWidth="1"/>
    <col min="32" max="32" width="3.140625" style="65" bestFit="1" customWidth="1"/>
    <col min="33" max="33" width="54.28515625" style="65" customWidth="1"/>
    <col min="34" max="35" width="10.28515625" style="33"/>
    <col min="36" max="16384" width="10.28515625" style="65"/>
  </cols>
  <sheetData>
    <row r="1" spans="1:33" s="41" customFormat="1" ht="12.75">
      <c r="A1" s="40"/>
      <c r="C1" s="40" t="s">
        <v>508</v>
      </c>
      <c r="D1" s="41" t="s">
        <v>509</v>
      </c>
      <c r="E1" s="44" t="s">
        <v>1898</v>
      </c>
      <c r="F1" s="41" t="s">
        <v>509</v>
      </c>
      <c r="G1" s="42" t="s">
        <v>1899</v>
      </c>
      <c r="H1" s="41" t="s">
        <v>509</v>
      </c>
      <c r="I1" s="43" t="s">
        <v>1900</v>
      </c>
      <c r="J1" s="41" t="s">
        <v>509</v>
      </c>
      <c r="K1" s="44" t="s">
        <v>1901</v>
      </c>
      <c r="L1" s="41" t="s">
        <v>509</v>
      </c>
      <c r="M1" s="44" t="s">
        <v>1902</v>
      </c>
      <c r="N1" s="41" t="s">
        <v>509</v>
      </c>
      <c r="O1" s="44" t="s">
        <v>1903</v>
      </c>
      <c r="P1" s="41" t="s">
        <v>509</v>
      </c>
      <c r="Q1" s="44" t="s">
        <v>1904</v>
      </c>
      <c r="R1" s="41" t="s">
        <v>509</v>
      </c>
      <c r="S1" s="42" t="s">
        <v>1905</v>
      </c>
      <c r="T1" s="41" t="s">
        <v>509</v>
      </c>
      <c r="U1" s="45" t="s">
        <v>1906</v>
      </c>
      <c r="V1" s="41" t="s">
        <v>509</v>
      </c>
      <c r="W1" s="47" t="s">
        <v>1907</v>
      </c>
      <c r="X1" s="41" t="s">
        <v>509</v>
      </c>
      <c r="Y1" s="44" t="s">
        <v>510</v>
      </c>
      <c r="Z1" s="41" t="s">
        <v>509</v>
      </c>
      <c r="AA1" s="46" t="s">
        <v>511</v>
      </c>
      <c r="AB1" s="48" t="s">
        <v>509</v>
      </c>
      <c r="AC1" s="49" t="s">
        <v>512</v>
      </c>
      <c r="AD1" s="41" t="s">
        <v>509</v>
      </c>
      <c r="AE1" s="50" t="s">
        <v>513</v>
      </c>
      <c r="AF1" s="41" t="s">
        <v>509</v>
      </c>
      <c r="AG1" s="50" t="s">
        <v>514</v>
      </c>
    </row>
    <row r="2" spans="1:33" s="41" customFormat="1" ht="12.75">
      <c r="A2" s="40"/>
      <c r="C2" s="40" t="s">
        <v>515</v>
      </c>
      <c r="E2" s="41" t="s">
        <v>1039</v>
      </c>
      <c r="F2" s="40"/>
      <c r="G2" s="41" t="s">
        <v>516</v>
      </c>
      <c r="I2" s="41" t="s">
        <v>517</v>
      </c>
      <c r="K2" s="41" t="s">
        <v>519</v>
      </c>
      <c r="M2" s="41" t="s">
        <v>520</v>
      </c>
      <c r="O2" s="41" t="s">
        <v>1618</v>
      </c>
      <c r="Q2" s="41" t="s">
        <v>521</v>
      </c>
      <c r="S2" s="41" t="s">
        <v>522</v>
      </c>
      <c r="U2" s="41" t="s">
        <v>523</v>
      </c>
      <c r="W2" s="41" t="s">
        <v>525</v>
      </c>
      <c r="Y2" s="41" t="s">
        <v>518</v>
      </c>
      <c r="AA2" s="41" t="s">
        <v>524</v>
      </c>
      <c r="AB2" s="48"/>
      <c r="AC2" s="41" t="s">
        <v>526</v>
      </c>
      <c r="AE2" s="41" t="s">
        <v>527</v>
      </c>
      <c r="AG2" s="41" t="s">
        <v>528</v>
      </c>
    </row>
    <row r="3" spans="1:33" s="54" customFormat="1" ht="12.75">
      <c r="A3" s="51" t="s">
        <v>529</v>
      </c>
      <c r="B3" s="51" t="s">
        <v>530</v>
      </c>
      <c r="C3" s="52" t="s">
        <v>531</v>
      </c>
      <c r="D3" s="53"/>
      <c r="E3" s="53" t="s">
        <v>532</v>
      </c>
      <c r="F3" s="52"/>
      <c r="G3" s="53" t="s">
        <v>532</v>
      </c>
      <c r="I3" s="53" t="s">
        <v>533</v>
      </c>
      <c r="J3" s="53"/>
      <c r="K3" s="53" t="s">
        <v>532</v>
      </c>
      <c r="M3" s="53" t="s">
        <v>532</v>
      </c>
      <c r="O3" s="53" t="s">
        <v>532</v>
      </c>
      <c r="Q3" s="53" t="s">
        <v>532</v>
      </c>
      <c r="S3" s="53" t="s">
        <v>532</v>
      </c>
      <c r="T3" s="53"/>
      <c r="U3" s="53" t="s">
        <v>533</v>
      </c>
      <c r="V3" s="53"/>
      <c r="W3" s="53" t="s">
        <v>532</v>
      </c>
      <c r="X3" s="53"/>
      <c r="Y3" s="53" t="s">
        <v>534</v>
      </c>
      <c r="Z3" s="53"/>
      <c r="AA3" s="53" t="s">
        <v>534</v>
      </c>
      <c r="AB3" s="55"/>
      <c r="AC3" s="53" t="s">
        <v>534</v>
      </c>
      <c r="AD3" s="53"/>
      <c r="AE3" s="53" t="s">
        <v>534</v>
      </c>
      <c r="AF3" s="53"/>
      <c r="AG3" s="53" t="s">
        <v>534</v>
      </c>
    </row>
    <row r="4" spans="1:33" s="58" customFormat="1" ht="12.75">
      <c r="A4" s="56">
        <v>30001</v>
      </c>
      <c r="B4" s="56">
        <v>1</v>
      </c>
      <c r="C4" s="57" t="s">
        <v>535</v>
      </c>
      <c r="E4" s="59" t="s">
        <v>1040</v>
      </c>
      <c r="G4" s="59" t="s">
        <v>536</v>
      </c>
      <c r="I4" s="409" t="s">
        <v>537</v>
      </c>
      <c r="K4" s="59" t="s">
        <v>539</v>
      </c>
      <c r="M4" s="59" t="s">
        <v>540</v>
      </c>
      <c r="O4" s="59" t="s">
        <v>1619</v>
      </c>
      <c r="Q4" s="59" t="s">
        <v>541</v>
      </c>
      <c r="S4" s="59" t="s">
        <v>536</v>
      </c>
      <c r="U4" s="410" t="s">
        <v>537</v>
      </c>
      <c r="V4" s="60"/>
      <c r="W4" s="61" t="s">
        <v>543</v>
      </c>
      <c r="Y4" s="59" t="s">
        <v>538</v>
      </c>
      <c r="AA4" s="59" t="s">
        <v>542</v>
      </c>
      <c r="AB4" s="62"/>
      <c r="AC4" s="59" t="s">
        <v>544</v>
      </c>
      <c r="AE4" s="59" t="s">
        <v>545</v>
      </c>
      <c r="AG4" s="59" t="s">
        <v>545</v>
      </c>
    </row>
    <row r="5" spans="1:33">
      <c r="A5" s="63">
        <v>30001</v>
      </c>
      <c r="B5" s="63">
        <v>2</v>
      </c>
      <c r="C5" s="64" t="s">
        <v>546</v>
      </c>
      <c r="E5" s="66" t="s">
        <v>547</v>
      </c>
      <c r="G5" s="66" t="s">
        <v>547</v>
      </c>
      <c r="I5" s="410"/>
      <c r="K5" s="66" t="s">
        <v>547</v>
      </c>
      <c r="L5" s="67"/>
      <c r="M5" s="66" t="s">
        <v>547</v>
      </c>
      <c r="N5" s="67"/>
      <c r="O5" s="66" t="s">
        <v>547</v>
      </c>
      <c r="P5" s="67"/>
      <c r="Q5" s="66" t="s">
        <v>547</v>
      </c>
      <c r="R5" s="67"/>
      <c r="S5" s="66" t="s">
        <v>547</v>
      </c>
      <c r="U5" s="410"/>
      <c r="V5" s="60"/>
      <c r="W5" s="61" t="s">
        <v>548</v>
      </c>
      <c r="Y5" s="66" t="s">
        <v>547</v>
      </c>
      <c r="Z5" s="67"/>
      <c r="AA5" s="66" t="s">
        <v>547</v>
      </c>
      <c r="AB5" s="48"/>
      <c r="AC5" s="66" t="s">
        <v>547</v>
      </c>
      <c r="AE5" s="66" t="s">
        <v>547</v>
      </c>
      <c r="AF5" s="67"/>
      <c r="AG5" s="66" t="s">
        <v>547</v>
      </c>
    </row>
    <row r="6" spans="1:33" s="70" customFormat="1" ht="12.75">
      <c r="A6" s="68">
        <v>30001</v>
      </c>
      <c r="B6" s="68">
        <v>3</v>
      </c>
      <c r="C6" s="69" t="s">
        <v>549</v>
      </c>
      <c r="E6" s="71" t="s">
        <v>1041</v>
      </c>
      <c r="G6" s="71" t="s">
        <v>550</v>
      </c>
      <c r="I6" s="410"/>
      <c r="K6" s="71" t="s">
        <v>552</v>
      </c>
      <c r="M6" s="71" t="s">
        <v>553</v>
      </c>
      <c r="O6" s="71" t="s">
        <v>1639</v>
      </c>
      <c r="Q6" s="71" t="s">
        <v>554</v>
      </c>
      <c r="S6" s="71" t="s">
        <v>555</v>
      </c>
      <c r="U6" s="410"/>
      <c r="V6" s="60"/>
      <c r="W6" s="61" t="s">
        <v>543</v>
      </c>
      <c r="Y6" s="71" t="s">
        <v>551</v>
      </c>
      <c r="AA6" s="71" t="s">
        <v>551</v>
      </c>
      <c r="AB6" s="48"/>
      <c r="AC6" s="71" t="s">
        <v>550</v>
      </c>
      <c r="AE6" s="71" t="s">
        <v>556</v>
      </c>
      <c r="AG6" s="71" t="s">
        <v>556</v>
      </c>
    </row>
    <row r="7" spans="1:33">
      <c r="A7" s="63">
        <v>30001</v>
      </c>
      <c r="B7" s="63">
        <v>4</v>
      </c>
      <c r="C7" s="64" t="s">
        <v>557</v>
      </c>
      <c r="D7" s="67"/>
      <c r="E7" s="72" t="s">
        <v>558</v>
      </c>
      <c r="G7" s="71" t="s">
        <v>543</v>
      </c>
      <c r="H7" s="67"/>
      <c r="I7" s="410"/>
      <c r="J7" s="67"/>
      <c r="K7" s="72" t="s">
        <v>558</v>
      </c>
      <c r="L7" s="67"/>
      <c r="M7" s="72" t="s">
        <v>558</v>
      </c>
      <c r="N7" s="67"/>
      <c r="O7" s="72" t="s">
        <v>558</v>
      </c>
      <c r="P7" s="67"/>
      <c r="Q7" s="71" t="s">
        <v>543</v>
      </c>
      <c r="R7" s="67"/>
      <c r="S7" s="72" t="s">
        <v>558</v>
      </c>
      <c r="T7" s="67"/>
      <c r="U7" s="410"/>
      <c r="V7" s="60"/>
      <c r="W7" s="61" t="s">
        <v>543</v>
      </c>
      <c r="X7" s="67"/>
      <c r="Y7" s="72" t="s">
        <v>558</v>
      </c>
      <c r="Z7" s="67"/>
      <c r="AA7" s="61" t="s">
        <v>543</v>
      </c>
      <c r="AB7" s="48"/>
      <c r="AC7" s="72" t="s">
        <v>558</v>
      </c>
      <c r="AE7" s="72" t="s">
        <v>558</v>
      </c>
      <c r="AF7" s="67"/>
      <c r="AG7" s="72" t="s">
        <v>558</v>
      </c>
    </row>
    <row r="8" spans="1:33">
      <c r="A8" s="63">
        <v>30001</v>
      </c>
      <c r="B8" s="63">
        <v>5</v>
      </c>
      <c r="C8" s="64" t="s">
        <v>559</v>
      </c>
      <c r="E8" s="71" t="s">
        <v>543</v>
      </c>
      <c r="G8" s="71" t="s">
        <v>543</v>
      </c>
      <c r="I8" s="410"/>
      <c r="K8" s="71" t="s">
        <v>543</v>
      </c>
      <c r="M8" s="71" t="s">
        <v>543</v>
      </c>
      <c r="O8" s="71" t="s">
        <v>543</v>
      </c>
      <c r="Q8" s="71" t="s">
        <v>543</v>
      </c>
      <c r="S8" s="71" t="s">
        <v>543</v>
      </c>
      <c r="U8" s="410"/>
      <c r="V8" s="60"/>
      <c r="W8" s="61" t="s">
        <v>543</v>
      </c>
      <c r="X8" s="48"/>
      <c r="Y8" s="71" t="s">
        <v>543</v>
      </c>
      <c r="AA8" s="61" t="s">
        <v>543</v>
      </c>
      <c r="AB8" s="48"/>
      <c r="AC8" s="72" t="s">
        <v>543</v>
      </c>
      <c r="AE8" s="72" t="s">
        <v>543</v>
      </c>
      <c r="AG8" s="72" t="s">
        <v>543</v>
      </c>
    </row>
    <row r="9" spans="1:33">
      <c r="A9" s="63">
        <v>30001</v>
      </c>
      <c r="B9" s="63">
        <v>6</v>
      </c>
      <c r="C9" s="64" t="s">
        <v>560</v>
      </c>
      <c r="E9" s="71" t="s">
        <v>543</v>
      </c>
      <c r="G9" s="71" t="s">
        <v>543</v>
      </c>
      <c r="I9" s="410"/>
      <c r="K9" s="71" t="s">
        <v>543</v>
      </c>
      <c r="M9" s="71" t="s">
        <v>561</v>
      </c>
      <c r="O9" s="71" t="s">
        <v>543</v>
      </c>
      <c r="Q9" s="71" t="s">
        <v>543</v>
      </c>
      <c r="S9" s="71" t="s">
        <v>543</v>
      </c>
      <c r="U9" s="410"/>
      <c r="V9" s="60"/>
      <c r="W9" s="61" t="s">
        <v>543</v>
      </c>
      <c r="X9" s="48"/>
      <c r="Y9" s="71" t="s">
        <v>543</v>
      </c>
      <c r="AA9" s="61" t="s">
        <v>543</v>
      </c>
      <c r="AB9" s="48"/>
      <c r="AC9" s="72" t="s">
        <v>543</v>
      </c>
      <c r="AE9" s="72" t="s">
        <v>543</v>
      </c>
      <c r="AG9" s="73" t="s">
        <v>562</v>
      </c>
    </row>
    <row r="10" spans="1:33">
      <c r="A10" s="63">
        <v>30001</v>
      </c>
      <c r="B10" s="63">
        <v>7</v>
      </c>
      <c r="C10" s="64" t="s">
        <v>563</v>
      </c>
      <c r="E10" s="71" t="s">
        <v>543</v>
      </c>
      <c r="G10" s="71" t="s">
        <v>543</v>
      </c>
      <c r="I10" s="410"/>
      <c r="K10" s="71" t="s">
        <v>543</v>
      </c>
      <c r="L10" s="67"/>
      <c r="M10" s="71" t="s">
        <v>543</v>
      </c>
      <c r="N10" s="67"/>
      <c r="O10" s="71" t="s">
        <v>543</v>
      </c>
      <c r="P10" s="67"/>
      <c r="Q10" s="71" t="s">
        <v>543</v>
      </c>
      <c r="R10" s="67"/>
      <c r="S10" s="71" t="s">
        <v>543</v>
      </c>
      <c r="U10" s="410"/>
      <c r="V10" s="60"/>
      <c r="W10" s="61" t="s">
        <v>543</v>
      </c>
      <c r="X10" s="48"/>
      <c r="Y10" s="71" t="s">
        <v>543</v>
      </c>
      <c r="Z10" s="67"/>
      <c r="AA10" s="61" t="s">
        <v>543</v>
      </c>
      <c r="AB10" s="48"/>
      <c r="AC10" s="72" t="s">
        <v>543</v>
      </c>
      <c r="AE10" s="72" t="s">
        <v>543</v>
      </c>
      <c r="AF10" s="67"/>
      <c r="AG10" s="73" t="s">
        <v>564</v>
      </c>
    </row>
    <row r="11" spans="1:33" s="70" customFormat="1" ht="12.75">
      <c r="A11" s="63">
        <v>30001</v>
      </c>
      <c r="B11" s="63">
        <v>8</v>
      </c>
      <c r="C11" s="69" t="s">
        <v>565</v>
      </c>
      <c r="E11" s="71" t="s">
        <v>567</v>
      </c>
      <c r="G11" s="71" t="s">
        <v>566</v>
      </c>
      <c r="I11" s="410"/>
      <c r="K11" s="71" t="s">
        <v>567</v>
      </c>
      <c r="M11" s="71" t="s">
        <v>567</v>
      </c>
      <c r="O11" s="71" t="s">
        <v>567</v>
      </c>
      <c r="Q11" s="71" t="s">
        <v>567</v>
      </c>
      <c r="S11" s="71" t="s">
        <v>566</v>
      </c>
      <c r="U11" s="410"/>
      <c r="V11" s="60"/>
      <c r="W11" s="61" t="s">
        <v>543</v>
      </c>
      <c r="Y11" s="71" t="s">
        <v>567</v>
      </c>
      <c r="AA11" s="71" t="s">
        <v>567</v>
      </c>
      <c r="AB11" s="48"/>
      <c r="AC11" s="73" t="s">
        <v>568</v>
      </c>
      <c r="AE11" s="71" t="s">
        <v>569</v>
      </c>
      <c r="AG11" s="71" t="s">
        <v>569</v>
      </c>
    </row>
    <row r="12" spans="1:33">
      <c r="A12" s="63">
        <v>30001</v>
      </c>
      <c r="B12" s="63">
        <v>9</v>
      </c>
      <c r="C12" s="64" t="s">
        <v>570</v>
      </c>
      <c r="D12" s="74"/>
      <c r="E12" s="71" t="s">
        <v>1042</v>
      </c>
      <c r="G12" s="71" t="s">
        <v>543</v>
      </c>
      <c r="H12" s="74"/>
      <c r="I12" s="410"/>
      <c r="J12" s="74"/>
      <c r="K12" s="71" t="s">
        <v>569</v>
      </c>
      <c r="L12" s="74"/>
      <c r="M12" s="71" t="s">
        <v>569</v>
      </c>
      <c r="N12" s="74"/>
      <c r="O12" s="71" t="s">
        <v>569</v>
      </c>
      <c r="P12" s="74"/>
      <c r="Q12" s="71" t="s">
        <v>543</v>
      </c>
      <c r="R12" s="74"/>
      <c r="S12" s="71" t="s">
        <v>569</v>
      </c>
      <c r="T12" s="74"/>
      <c r="U12" s="410"/>
      <c r="V12" s="60"/>
      <c r="W12" s="61" t="s">
        <v>543</v>
      </c>
      <c r="X12" s="74"/>
      <c r="Y12" s="71" t="s">
        <v>569</v>
      </c>
      <c r="Z12" s="74"/>
      <c r="AA12" s="61" t="s">
        <v>543</v>
      </c>
      <c r="AB12" s="48"/>
      <c r="AC12" s="71" t="s">
        <v>569</v>
      </c>
      <c r="AE12" s="71" t="s">
        <v>569</v>
      </c>
      <c r="AF12" s="74"/>
      <c r="AG12" s="71" t="s">
        <v>569</v>
      </c>
    </row>
    <row r="13" spans="1:33">
      <c r="A13" s="63">
        <v>30001</v>
      </c>
      <c r="B13" s="63">
        <v>10</v>
      </c>
      <c r="C13" s="64" t="s">
        <v>571</v>
      </c>
      <c r="D13" s="74"/>
      <c r="E13" s="71" t="s">
        <v>543</v>
      </c>
      <c r="G13" s="71" t="s">
        <v>543</v>
      </c>
      <c r="H13" s="74"/>
      <c r="I13" s="410"/>
      <c r="J13" s="74"/>
      <c r="K13" s="71" t="s">
        <v>543</v>
      </c>
      <c r="L13" s="74"/>
      <c r="M13" s="71" t="s">
        <v>543</v>
      </c>
      <c r="N13" s="74"/>
      <c r="O13" s="71" t="s">
        <v>543</v>
      </c>
      <c r="P13" s="74"/>
      <c r="Q13" s="71" t="s">
        <v>543</v>
      </c>
      <c r="R13" s="74"/>
      <c r="S13" s="71" t="s">
        <v>543</v>
      </c>
      <c r="T13" s="74"/>
      <c r="U13" s="410"/>
      <c r="V13" s="60"/>
      <c r="W13" s="61" t="s">
        <v>543</v>
      </c>
      <c r="X13" s="74"/>
      <c r="Y13" s="71" t="s">
        <v>543</v>
      </c>
      <c r="Z13" s="74"/>
      <c r="AA13" s="61" t="s">
        <v>543</v>
      </c>
      <c r="AB13" s="48"/>
      <c r="AC13" s="72" t="s">
        <v>543</v>
      </c>
      <c r="AE13" s="72" t="s">
        <v>543</v>
      </c>
      <c r="AF13" s="74"/>
      <c r="AG13" s="72" t="s">
        <v>543</v>
      </c>
    </row>
    <row r="14" spans="1:33">
      <c r="A14" s="63">
        <v>30001</v>
      </c>
      <c r="B14" s="63">
        <v>11</v>
      </c>
      <c r="C14" s="64" t="s">
        <v>572</v>
      </c>
      <c r="D14" s="67"/>
      <c r="E14" s="71" t="s">
        <v>543</v>
      </c>
      <c r="G14" s="71" t="s">
        <v>543</v>
      </c>
      <c r="H14" s="67"/>
      <c r="I14" s="410"/>
      <c r="J14" s="67"/>
      <c r="K14" s="71" t="s">
        <v>543</v>
      </c>
      <c r="L14" s="67"/>
      <c r="M14" s="71" t="s">
        <v>567</v>
      </c>
      <c r="N14" s="67"/>
      <c r="O14" s="71" t="s">
        <v>543</v>
      </c>
      <c r="P14" s="67"/>
      <c r="Q14" s="71" t="s">
        <v>543</v>
      </c>
      <c r="R14" s="67"/>
      <c r="S14" s="71" t="s">
        <v>543</v>
      </c>
      <c r="T14" s="67"/>
      <c r="U14" s="410"/>
      <c r="V14" s="60"/>
      <c r="W14" s="61" t="s">
        <v>543</v>
      </c>
      <c r="X14" s="67"/>
      <c r="Y14" s="71" t="s">
        <v>543</v>
      </c>
      <c r="Z14" s="67"/>
      <c r="AA14" s="61" t="s">
        <v>543</v>
      </c>
      <c r="AB14" s="48"/>
      <c r="AC14" s="72" t="s">
        <v>543</v>
      </c>
      <c r="AE14" s="72" t="s">
        <v>543</v>
      </c>
      <c r="AF14" s="67"/>
      <c r="AG14" s="71" t="s">
        <v>569</v>
      </c>
    </row>
    <row r="15" spans="1:33">
      <c r="A15" s="63">
        <v>30001</v>
      </c>
      <c r="B15" s="63">
        <v>12</v>
      </c>
      <c r="C15" s="64" t="s">
        <v>573</v>
      </c>
      <c r="D15" s="67"/>
      <c r="E15" s="71" t="s">
        <v>543</v>
      </c>
      <c r="G15" s="71" t="s">
        <v>543</v>
      </c>
      <c r="H15" s="67"/>
      <c r="I15" s="410"/>
      <c r="J15" s="67"/>
      <c r="K15" s="71" t="s">
        <v>543</v>
      </c>
      <c r="L15" s="67"/>
      <c r="M15" s="71" t="s">
        <v>543</v>
      </c>
      <c r="N15" s="67"/>
      <c r="O15" s="71" t="s">
        <v>543</v>
      </c>
      <c r="P15" s="67"/>
      <c r="Q15" s="71" t="s">
        <v>543</v>
      </c>
      <c r="R15" s="67"/>
      <c r="S15" s="71" t="s">
        <v>543</v>
      </c>
      <c r="T15" s="67"/>
      <c r="U15" s="410"/>
      <c r="V15" s="60"/>
      <c r="W15" s="61" t="s">
        <v>543</v>
      </c>
      <c r="X15" s="67"/>
      <c r="Y15" s="71" t="s">
        <v>543</v>
      </c>
      <c r="Z15" s="67"/>
      <c r="AA15" s="61" t="s">
        <v>543</v>
      </c>
      <c r="AB15" s="48"/>
      <c r="AC15" s="72" t="s">
        <v>543</v>
      </c>
      <c r="AE15" s="72" t="s">
        <v>543</v>
      </c>
      <c r="AF15" s="67"/>
      <c r="AG15" s="71" t="s">
        <v>574</v>
      </c>
    </row>
    <row r="16" spans="1:33">
      <c r="A16" s="63">
        <v>30001</v>
      </c>
      <c r="B16" s="63">
        <v>13</v>
      </c>
      <c r="C16" s="64" t="s">
        <v>575</v>
      </c>
      <c r="E16" s="66" t="s">
        <v>576</v>
      </c>
      <c r="G16" s="71" t="s">
        <v>576</v>
      </c>
      <c r="I16" s="410"/>
      <c r="K16" s="66" t="s">
        <v>576</v>
      </c>
      <c r="M16" s="66" t="s">
        <v>576</v>
      </c>
      <c r="O16" s="66" t="s">
        <v>576</v>
      </c>
      <c r="Q16" s="71" t="s">
        <v>543</v>
      </c>
      <c r="S16" s="66" t="s">
        <v>576</v>
      </c>
      <c r="U16" s="410"/>
      <c r="V16" s="60"/>
      <c r="W16" s="61" t="s">
        <v>543</v>
      </c>
      <c r="Y16" s="66" t="s">
        <v>576</v>
      </c>
      <c r="AA16" s="66" t="s">
        <v>576</v>
      </c>
      <c r="AB16" s="48"/>
      <c r="AC16" s="66" t="s">
        <v>576</v>
      </c>
      <c r="AE16" s="66" t="s">
        <v>576</v>
      </c>
      <c r="AG16" s="66" t="s">
        <v>576</v>
      </c>
    </row>
    <row r="17" spans="1:33">
      <c r="A17" s="63">
        <v>30001</v>
      </c>
      <c r="B17" s="63">
        <v>14</v>
      </c>
      <c r="C17" s="64" t="s">
        <v>577</v>
      </c>
      <c r="D17" s="75"/>
      <c r="E17" s="71" t="s">
        <v>578</v>
      </c>
      <c r="G17" s="71" t="s">
        <v>578</v>
      </c>
      <c r="H17" s="75"/>
      <c r="I17" s="410"/>
      <c r="J17" s="75"/>
      <c r="K17" s="71" t="s">
        <v>578</v>
      </c>
      <c r="L17" s="75"/>
      <c r="M17" s="71" t="s">
        <v>578</v>
      </c>
      <c r="N17" s="75"/>
      <c r="O17" s="71" t="s">
        <v>578</v>
      </c>
      <c r="P17" s="75"/>
      <c r="Q17" s="71" t="s">
        <v>543</v>
      </c>
      <c r="R17" s="75"/>
      <c r="S17" s="71" t="s">
        <v>578</v>
      </c>
      <c r="T17" s="75"/>
      <c r="U17" s="410"/>
      <c r="V17" s="60"/>
      <c r="W17" s="61" t="s">
        <v>543</v>
      </c>
      <c r="X17" s="75"/>
      <c r="Y17" s="71" t="s">
        <v>578</v>
      </c>
      <c r="Z17" s="75"/>
      <c r="AA17" s="71" t="s">
        <v>578</v>
      </c>
      <c r="AB17" s="48"/>
      <c r="AC17" s="71" t="s">
        <v>578</v>
      </c>
      <c r="AE17" s="71" t="s">
        <v>578</v>
      </c>
      <c r="AF17" s="75"/>
      <c r="AG17" s="71" t="s">
        <v>578</v>
      </c>
    </row>
    <row r="18" spans="1:33">
      <c r="A18" s="63">
        <v>30001</v>
      </c>
      <c r="B18" s="63">
        <v>15</v>
      </c>
      <c r="C18" s="64" t="s">
        <v>579</v>
      </c>
      <c r="E18" s="71" t="s">
        <v>580</v>
      </c>
      <c r="G18" s="71" t="s">
        <v>580</v>
      </c>
      <c r="I18" s="410"/>
      <c r="K18" s="71" t="s">
        <v>580</v>
      </c>
      <c r="M18" s="71" t="s">
        <v>580</v>
      </c>
      <c r="O18" s="71" t="s">
        <v>580</v>
      </c>
      <c r="Q18" s="71" t="s">
        <v>580</v>
      </c>
      <c r="S18" s="71" t="s">
        <v>580</v>
      </c>
      <c r="U18" s="410"/>
      <c r="V18" s="60"/>
      <c r="W18" s="61" t="s">
        <v>543</v>
      </c>
      <c r="Y18" s="71" t="s">
        <v>580</v>
      </c>
      <c r="AA18" s="71" t="s">
        <v>580</v>
      </c>
      <c r="AB18" s="48"/>
      <c r="AC18" s="71" t="s">
        <v>580</v>
      </c>
      <c r="AE18" s="71" t="s">
        <v>580</v>
      </c>
      <c r="AG18" s="71" t="s">
        <v>580</v>
      </c>
    </row>
    <row r="19" spans="1:33">
      <c r="A19" s="63">
        <v>30001</v>
      </c>
      <c r="B19" s="63">
        <v>16</v>
      </c>
      <c r="C19" s="64" t="s">
        <v>581</v>
      </c>
      <c r="E19" s="71" t="s">
        <v>543</v>
      </c>
      <c r="G19" s="71" t="s">
        <v>543</v>
      </c>
      <c r="I19" s="410"/>
      <c r="K19" s="71" t="s">
        <v>543</v>
      </c>
      <c r="M19" s="71" t="s">
        <v>543</v>
      </c>
      <c r="O19" s="71" t="s">
        <v>543</v>
      </c>
      <c r="Q19" s="71" t="s">
        <v>543</v>
      </c>
      <c r="S19" s="71" t="s">
        <v>543</v>
      </c>
      <c r="U19" s="410"/>
      <c r="V19" s="60"/>
      <c r="W19" s="61" t="s">
        <v>543</v>
      </c>
      <c r="Y19" s="71" t="s">
        <v>543</v>
      </c>
      <c r="AA19" s="71" t="s">
        <v>543</v>
      </c>
      <c r="AB19" s="48"/>
      <c r="AC19" s="71" t="s">
        <v>543</v>
      </c>
      <c r="AE19" s="71" t="s">
        <v>543</v>
      </c>
      <c r="AG19" s="71" t="s">
        <v>543</v>
      </c>
    </row>
    <row r="20" spans="1:33">
      <c r="A20" s="63">
        <v>30001</v>
      </c>
      <c r="B20" s="63">
        <v>17</v>
      </c>
      <c r="C20" s="64" t="s">
        <v>582</v>
      </c>
      <c r="E20" s="71" t="s">
        <v>543</v>
      </c>
      <c r="G20" s="71" t="s">
        <v>543</v>
      </c>
      <c r="I20" s="410"/>
      <c r="K20" s="71" t="s">
        <v>543</v>
      </c>
      <c r="M20" s="71" t="s">
        <v>543</v>
      </c>
      <c r="O20" s="71" t="s">
        <v>543</v>
      </c>
      <c r="Q20" s="71" t="s">
        <v>543</v>
      </c>
      <c r="S20" s="71" t="s">
        <v>543</v>
      </c>
      <c r="U20" s="410"/>
      <c r="V20" s="60"/>
      <c r="W20" s="61" t="s">
        <v>543</v>
      </c>
      <c r="Y20" s="71" t="s">
        <v>543</v>
      </c>
      <c r="AA20" s="71" t="s">
        <v>543</v>
      </c>
      <c r="AB20" s="48"/>
      <c r="AC20" s="71" t="s">
        <v>543</v>
      </c>
      <c r="AE20" s="71" t="s">
        <v>543</v>
      </c>
      <c r="AG20" s="71" t="s">
        <v>543</v>
      </c>
    </row>
    <row r="21" spans="1:33">
      <c r="A21" s="63">
        <v>30001</v>
      </c>
      <c r="B21" s="63">
        <v>18</v>
      </c>
      <c r="C21" s="64" t="s">
        <v>583</v>
      </c>
      <c r="E21" s="66" t="s">
        <v>584</v>
      </c>
      <c r="G21" s="66" t="s">
        <v>584</v>
      </c>
      <c r="I21" s="410"/>
      <c r="K21" s="66" t="s">
        <v>584</v>
      </c>
      <c r="M21" s="66" t="s">
        <v>584</v>
      </c>
      <c r="O21" s="66" t="s">
        <v>584</v>
      </c>
      <c r="Q21" s="71" t="s">
        <v>543</v>
      </c>
      <c r="S21" s="66" t="s">
        <v>584</v>
      </c>
      <c r="U21" s="410"/>
      <c r="V21" s="60"/>
      <c r="W21" s="61" t="s">
        <v>543</v>
      </c>
      <c r="Y21" s="66" t="s">
        <v>584</v>
      </c>
      <c r="AA21" s="66" t="s">
        <v>584</v>
      </c>
      <c r="AB21" s="48"/>
      <c r="AC21" s="66" t="s">
        <v>584</v>
      </c>
      <c r="AE21" s="66" t="s">
        <v>584</v>
      </c>
      <c r="AG21" s="66" t="s">
        <v>584</v>
      </c>
    </row>
    <row r="22" spans="1:33">
      <c r="A22" s="63">
        <v>30001</v>
      </c>
      <c r="B22" s="63">
        <v>19</v>
      </c>
      <c r="C22" s="64" t="s">
        <v>585</v>
      </c>
      <c r="E22" s="66" t="s">
        <v>586</v>
      </c>
      <c r="G22" s="66" t="s">
        <v>586</v>
      </c>
      <c r="I22" s="410"/>
      <c r="K22" s="66" t="s">
        <v>586</v>
      </c>
      <c r="M22" s="66" t="s">
        <v>586</v>
      </c>
      <c r="O22" s="66" t="s">
        <v>586</v>
      </c>
      <c r="Q22" s="71" t="s">
        <v>543</v>
      </c>
      <c r="S22" s="66" t="s">
        <v>586</v>
      </c>
      <c r="U22" s="410"/>
      <c r="V22" s="60"/>
      <c r="W22" s="61" t="s">
        <v>543</v>
      </c>
      <c r="Y22" s="66" t="s">
        <v>586</v>
      </c>
      <c r="AA22" s="66" t="s">
        <v>586</v>
      </c>
      <c r="AB22" s="48"/>
      <c r="AC22" s="66" t="s">
        <v>586</v>
      </c>
      <c r="AE22" s="66" t="s">
        <v>586</v>
      </c>
      <c r="AG22" s="66" t="s">
        <v>586</v>
      </c>
    </row>
    <row r="23" spans="1:33">
      <c r="A23" s="63">
        <v>30001</v>
      </c>
      <c r="B23" s="63">
        <v>20</v>
      </c>
      <c r="C23" s="64" t="s">
        <v>587</v>
      </c>
      <c r="E23" s="66" t="s">
        <v>588</v>
      </c>
      <c r="G23" s="66" t="s">
        <v>588</v>
      </c>
      <c r="I23" s="410"/>
      <c r="K23" s="66" t="s">
        <v>588</v>
      </c>
      <c r="M23" s="66" t="s">
        <v>588</v>
      </c>
      <c r="O23" s="66" t="s">
        <v>588</v>
      </c>
      <c r="Q23" s="71" t="s">
        <v>543</v>
      </c>
      <c r="S23" s="66" t="s">
        <v>588</v>
      </c>
      <c r="U23" s="410"/>
      <c r="V23" s="60"/>
      <c r="W23" s="61" t="s">
        <v>543</v>
      </c>
      <c r="Y23" s="66" t="s">
        <v>588</v>
      </c>
      <c r="AA23" s="66" t="s">
        <v>588</v>
      </c>
      <c r="AB23" s="48"/>
      <c r="AC23" s="66" t="s">
        <v>588</v>
      </c>
      <c r="AE23" s="66" t="s">
        <v>588</v>
      </c>
      <c r="AG23" s="66" t="s">
        <v>588</v>
      </c>
    </row>
    <row r="24" spans="1:33">
      <c r="A24" s="63">
        <v>30001</v>
      </c>
      <c r="B24" s="63">
        <v>21</v>
      </c>
      <c r="C24" s="64" t="s">
        <v>589</v>
      </c>
      <c r="E24" s="66" t="s">
        <v>590</v>
      </c>
      <c r="G24" s="66" t="s">
        <v>590</v>
      </c>
      <c r="I24" s="410"/>
      <c r="K24" s="66" t="s">
        <v>590</v>
      </c>
      <c r="M24" s="66" t="s">
        <v>590</v>
      </c>
      <c r="O24" s="66" t="s">
        <v>590</v>
      </c>
      <c r="Q24" s="71" t="s">
        <v>543</v>
      </c>
      <c r="S24" s="66" t="s">
        <v>590</v>
      </c>
      <c r="U24" s="410"/>
      <c r="V24" s="60"/>
      <c r="W24" s="61" t="s">
        <v>543</v>
      </c>
      <c r="Y24" s="66" t="s">
        <v>590</v>
      </c>
      <c r="AA24" s="66" t="s">
        <v>590</v>
      </c>
      <c r="AB24" s="48"/>
      <c r="AC24" s="66" t="s">
        <v>590</v>
      </c>
      <c r="AE24" s="66" t="s">
        <v>590</v>
      </c>
      <c r="AG24" s="66" t="s">
        <v>590</v>
      </c>
    </row>
    <row r="25" spans="1:33">
      <c r="A25" s="63">
        <v>30001</v>
      </c>
      <c r="B25" s="63">
        <v>22</v>
      </c>
      <c r="C25" s="64" t="s">
        <v>591</v>
      </c>
      <c r="E25" s="66" t="s">
        <v>592</v>
      </c>
      <c r="G25" s="66" t="s">
        <v>592</v>
      </c>
      <c r="I25" s="410"/>
      <c r="K25" s="66" t="s">
        <v>592</v>
      </c>
      <c r="M25" s="66" t="s">
        <v>592</v>
      </c>
      <c r="O25" s="66" t="s">
        <v>592</v>
      </c>
      <c r="Q25" s="71" t="s">
        <v>543</v>
      </c>
      <c r="S25" s="66" t="s">
        <v>592</v>
      </c>
      <c r="U25" s="410"/>
      <c r="V25" s="60"/>
      <c r="W25" s="61" t="s">
        <v>543</v>
      </c>
      <c r="Y25" s="66" t="s">
        <v>592</v>
      </c>
      <c r="AA25" s="66" t="s">
        <v>592</v>
      </c>
      <c r="AB25" s="48"/>
      <c r="AC25" s="66" t="s">
        <v>592</v>
      </c>
      <c r="AE25" s="66" t="s">
        <v>592</v>
      </c>
      <c r="AG25" s="66" t="s">
        <v>592</v>
      </c>
    </row>
    <row r="26" spans="1:33">
      <c r="A26" s="63">
        <v>30001</v>
      </c>
      <c r="B26" s="63">
        <v>23</v>
      </c>
      <c r="C26" s="64" t="s">
        <v>593</v>
      </c>
      <c r="E26" s="66" t="s">
        <v>594</v>
      </c>
      <c r="G26" s="66" t="s">
        <v>594</v>
      </c>
      <c r="I26" s="410"/>
      <c r="K26" s="66" t="s">
        <v>594</v>
      </c>
      <c r="M26" s="66" t="s">
        <v>594</v>
      </c>
      <c r="O26" s="66" t="s">
        <v>594</v>
      </c>
      <c r="Q26" s="71" t="s">
        <v>543</v>
      </c>
      <c r="S26" s="66" t="s">
        <v>594</v>
      </c>
      <c r="U26" s="410"/>
      <c r="V26" s="60"/>
      <c r="W26" s="61" t="s">
        <v>543</v>
      </c>
      <c r="Y26" s="66" t="s">
        <v>594</v>
      </c>
      <c r="AA26" s="66" t="s">
        <v>594</v>
      </c>
      <c r="AB26" s="48"/>
      <c r="AC26" s="66" t="s">
        <v>594</v>
      </c>
      <c r="AE26" s="66" t="s">
        <v>594</v>
      </c>
      <c r="AG26" s="66" t="s">
        <v>594</v>
      </c>
    </row>
    <row r="27" spans="1:33">
      <c r="A27" s="63">
        <v>30001</v>
      </c>
      <c r="B27" s="63">
        <v>24</v>
      </c>
      <c r="C27" s="64" t="s">
        <v>595</v>
      </c>
      <c r="E27" s="66" t="s">
        <v>596</v>
      </c>
      <c r="G27" s="66" t="s">
        <v>596</v>
      </c>
      <c r="I27" s="410"/>
      <c r="K27" s="66" t="s">
        <v>596</v>
      </c>
      <c r="M27" s="66" t="s">
        <v>596</v>
      </c>
      <c r="O27" s="66" t="s">
        <v>596</v>
      </c>
      <c r="Q27" s="71" t="s">
        <v>543</v>
      </c>
      <c r="S27" s="66" t="s">
        <v>596</v>
      </c>
      <c r="U27" s="410"/>
      <c r="V27" s="60"/>
      <c r="W27" s="61" t="s">
        <v>543</v>
      </c>
      <c r="Y27" s="66" t="s">
        <v>596</v>
      </c>
      <c r="AA27" s="66" t="s">
        <v>596</v>
      </c>
      <c r="AB27" s="48"/>
      <c r="AC27" s="66" t="s">
        <v>596</v>
      </c>
      <c r="AE27" s="66" t="s">
        <v>596</v>
      </c>
      <c r="AG27" s="66" t="s">
        <v>596</v>
      </c>
    </row>
    <row r="28" spans="1:33">
      <c r="A28" s="63">
        <v>30001</v>
      </c>
      <c r="B28" s="63">
        <v>25</v>
      </c>
      <c r="C28" s="64" t="s">
        <v>597</v>
      </c>
      <c r="E28" s="66" t="s">
        <v>598</v>
      </c>
      <c r="G28" s="66" t="s">
        <v>598</v>
      </c>
      <c r="I28" s="410"/>
      <c r="K28" s="66" t="s">
        <v>598</v>
      </c>
      <c r="M28" s="66" t="s">
        <v>598</v>
      </c>
      <c r="O28" s="66" t="s">
        <v>598</v>
      </c>
      <c r="Q28" s="71" t="s">
        <v>543</v>
      </c>
      <c r="S28" s="66" t="s">
        <v>598</v>
      </c>
      <c r="U28" s="410"/>
      <c r="V28" s="60"/>
      <c r="W28" s="61" t="s">
        <v>543</v>
      </c>
      <c r="Y28" s="66" t="s">
        <v>598</v>
      </c>
      <c r="AA28" s="66" t="s">
        <v>598</v>
      </c>
      <c r="AB28" s="48"/>
      <c r="AC28" s="66" t="s">
        <v>598</v>
      </c>
      <c r="AE28" s="66" t="s">
        <v>598</v>
      </c>
      <c r="AG28" s="66" t="s">
        <v>598</v>
      </c>
    </row>
    <row r="29" spans="1:33">
      <c r="A29" s="63">
        <v>30001</v>
      </c>
      <c r="B29" s="63">
        <v>26</v>
      </c>
      <c r="C29" s="64" t="s">
        <v>599</v>
      </c>
      <c r="E29" s="66" t="s">
        <v>601</v>
      </c>
      <c r="G29" s="66" t="s">
        <v>600</v>
      </c>
      <c r="I29" s="410"/>
      <c r="K29" s="66" t="s">
        <v>601</v>
      </c>
      <c r="M29" s="66" t="s">
        <v>600</v>
      </c>
      <c r="O29" s="66" t="s">
        <v>600</v>
      </c>
      <c r="Q29" s="71" t="s">
        <v>543</v>
      </c>
      <c r="S29" s="66" t="s">
        <v>600</v>
      </c>
      <c r="U29" s="410"/>
      <c r="V29" s="60"/>
      <c r="W29" s="61" t="s">
        <v>543</v>
      </c>
      <c r="Y29" s="66" t="s">
        <v>600</v>
      </c>
      <c r="AA29" s="66" t="s">
        <v>600</v>
      </c>
      <c r="AB29" s="48"/>
      <c r="AC29" s="66" t="s">
        <v>600</v>
      </c>
      <c r="AE29" s="66" t="s">
        <v>600</v>
      </c>
      <c r="AG29" s="66" t="s">
        <v>600</v>
      </c>
    </row>
    <row r="30" spans="1:33">
      <c r="A30" s="63">
        <v>30001</v>
      </c>
      <c r="B30" s="63">
        <v>27</v>
      </c>
      <c r="C30" s="64" t="s">
        <v>602</v>
      </c>
      <c r="D30" s="60"/>
      <c r="E30" s="410" t="s">
        <v>603</v>
      </c>
      <c r="G30" s="410" t="s">
        <v>603</v>
      </c>
      <c r="I30" s="410"/>
      <c r="J30" s="60"/>
      <c r="K30" s="410" t="s">
        <v>603</v>
      </c>
      <c r="L30" s="60"/>
      <c r="M30" s="410" t="s">
        <v>603</v>
      </c>
      <c r="N30" s="60"/>
      <c r="O30" s="410" t="s">
        <v>603</v>
      </c>
      <c r="P30" s="60"/>
      <c r="Q30" s="410" t="s">
        <v>603</v>
      </c>
      <c r="R30" s="60"/>
      <c r="S30" s="410" t="s">
        <v>603</v>
      </c>
      <c r="T30" s="76"/>
      <c r="U30" s="410"/>
      <c r="V30" s="60"/>
      <c r="W30" s="410" t="s">
        <v>603</v>
      </c>
      <c r="Y30" s="410" t="s">
        <v>603</v>
      </c>
      <c r="AA30" s="410" t="s">
        <v>603</v>
      </c>
      <c r="AB30" s="48"/>
      <c r="AC30" s="71" t="s">
        <v>604</v>
      </c>
      <c r="AE30" s="71" t="s">
        <v>604</v>
      </c>
      <c r="AG30" s="71" t="s">
        <v>604</v>
      </c>
    </row>
    <row r="31" spans="1:33">
      <c r="A31" s="63">
        <v>30001</v>
      </c>
      <c r="B31" s="63">
        <v>28</v>
      </c>
      <c r="C31" s="64" t="s">
        <v>605</v>
      </c>
      <c r="D31" s="60"/>
      <c r="E31" s="410"/>
      <c r="G31" s="411"/>
      <c r="I31" s="411"/>
      <c r="J31" s="60"/>
      <c r="K31" s="410"/>
      <c r="L31" s="60"/>
      <c r="M31" s="410"/>
      <c r="N31" s="60"/>
      <c r="O31" s="410"/>
      <c r="P31" s="60"/>
      <c r="Q31" s="410"/>
      <c r="R31" s="60"/>
      <c r="S31" s="410"/>
      <c r="T31" s="76"/>
      <c r="U31" s="410"/>
      <c r="V31" s="60"/>
      <c r="W31" s="410"/>
      <c r="Y31" s="410"/>
      <c r="AA31" s="410"/>
      <c r="AB31" s="48"/>
      <c r="AC31" s="71" t="s">
        <v>606</v>
      </c>
      <c r="AE31" s="71" t="s">
        <v>606</v>
      </c>
      <c r="AG31" s="71" t="s">
        <v>606</v>
      </c>
    </row>
    <row r="32" spans="1:33" s="58" customFormat="1" ht="15" customHeight="1">
      <c r="A32" s="56">
        <v>30002</v>
      </c>
      <c r="B32" s="56">
        <v>29</v>
      </c>
      <c r="C32" s="57" t="s">
        <v>607</v>
      </c>
      <c r="E32" s="59" t="s">
        <v>543</v>
      </c>
      <c r="G32" s="59" t="s">
        <v>543</v>
      </c>
      <c r="H32" s="77"/>
      <c r="I32" s="59" t="s">
        <v>543</v>
      </c>
      <c r="K32" s="59" t="s">
        <v>543</v>
      </c>
      <c r="L32" s="77"/>
      <c r="M32" s="59" t="s">
        <v>543</v>
      </c>
      <c r="N32" s="77"/>
      <c r="O32" s="59" t="s">
        <v>543</v>
      </c>
      <c r="P32" s="77"/>
      <c r="Q32" s="59" t="s">
        <v>543</v>
      </c>
      <c r="R32" s="77"/>
      <c r="S32" s="59" t="s">
        <v>543</v>
      </c>
      <c r="T32" s="77"/>
      <c r="U32" s="59" t="s">
        <v>543</v>
      </c>
      <c r="V32" s="77"/>
      <c r="W32" s="78" t="s">
        <v>543</v>
      </c>
      <c r="Y32" s="409" t="s">
        <v>608</v>
      </c>
      <c r="AA32" s="59" t="s">
        <v>543</v>
      </c>
      <c r="AB32" s="62"/>
      <c r="AC32" s="59" t="s">
        <v>543</v>
      </c>
      <c r="AD32" s="77"/>
      <c r="AE32" s="59" t="s">
        <v>543</v>
      </c>
      <c r="AG32" s="59" t="s">
        <v>543</v>
      </c>
    </row>
    <row r="33" spans="1:35" ht="15" customHeight="1">
      <c r="A33" s="63">
        <v>30002</v>
      </c>
      <c r="B33" s="63">
        <v>30</v>
      </c>
      <c r="C33" s="79" t="s">
        <v>609</v>
      </c>
      <c r="E33" s="71" t="s">
        <v>542</v>
      </c>
      <c r="F33" s="80"/>
      <c r="G33" s="71" t="s">
        <v>536</v>
      </c>
      <c r="H33" s="80"/>
      <c r="I33" s="71" t="s">
        <v>536</v>
      </c>
      <c r="K33" s="71" t="s">
        <v>541</v>
      </c>
      <c r="L33" s="75"/>
      <c r="M33" s="71" t="s">
        <v>541</v>
      </c>
      <c r="N33" s="75"/>
      <c r="O33" s="71" t="s">
        <v>541</v>
      </c>
      <c r="P33" s="75"/>
      <c r="Q33" s="71" t="s">
        <v>541</v>
      </c>
      <c r="R33" s="75"/>
      <c r="S33" s="71" t="s">
        <v>536</v>
      </c>
      <c r="T33" s="75"/>
      <c r="U33" s="71" t="s">
        <v>545</v>
      </c>
      <c r="V33" s="75"/>
      <c r="W33" s="61" t="s">
        <v>543</v>
      </c>
      <c r="Y33" s="410"/>
      <c r="AA33" s="71" t="s">
        <v>542</v>
      </c>
      <c r="AB33" s="48"/>
      <c r="AC33" s="71" t="s">
        <v>545</v>
      </c>
      <c r="AD33" s="75"/>
      <c r="AE33" s="71" t="s">
        <v>545</v>
      </c>
      <c r="AG33" s="71" t="s">
        <v>545</v>
      </c>
    </row>
    <row r="34" spans="1:35" ht="15" customHeight="1">
      <c r="A34" s="63">
        <v>30002</v>
      </c>
      <c r="B34" s="63">
        <v>31</v>
      </c>
      <c r="C34" s="64" t="s">
        <v>610</v>
      </c>
      <c r="E34" s="66" t="s">
        <v>547</v>
      </c>
      <c r="G34" s="66" t="s">
        <v>547</v>
      </c>
      <c r="I34" s="66" t="s">
        <v>547</v>
      </c>
      <c r="K34" s="66" t="s">
        <v>547</v>
      </c>
      <c r="M34" s="66" t="s">
        <v>547</v>
      </c>
      <c r="N34" s="67"/>
      <c r="O34" s="66" t="s">
        <v>547</v>
      </c>
      <c r="P34" s="67"/>
      <c r="Q34" s="66" t="s">
        <v>547</v>
      </c>
      <c r="R34" s="67"/>
      <c r="S34" s="66" t="s">
        <v>547</v>
      </c>
      <c r="U34" s="66" t="s">
        <v>547</v>
      </c>
      <c r="W34" s="61" t="s">
        <v>548</v>
      </c>
      <c r="Y34" s="410"/>
      <c r="AA34" s="66" t="s">
        <v>547</v>
      </c>
      <c r="AB34" s="48"/>
      <c r="AC34" s="66" t="s">
        <v>547</v>
      </c>
      <c r="AE34" s="66" t="s">
        <v>547</v>
      </c>
      <c r="AG34" s="66" t="s">
        <v>547</v>
      </c>
    </row>
    <row r="35" spans="1:35" s="54" customFormat="1" ht="15" customHeight="1">
      <c r="A35" s="81">
        <v>30002</v>
      </c>
      <c r="B35" s="81">
        <v>32</v>
      </c>
      <c r="C35" s="82" t="s">
        <v>611</v>
      </c>
      <c r="E35" s="83" t="s">
        <v>574</v>
      </c>
      <c r="G35" s="83" t="s">
        <v>574</v>
      </c>
      <c r="I35" s="83" t="s">
        <v>574</v>
      </c>
      <c r="K35" s="83" t="s">
        <v>574</v>
      </c>
      <c r="M35" s="83" t="s">
        <v>574</v>
      </c>
      <c r="O35" s="83" t="s">
        <v>574</v>
      </c>
      <c r="Q35" s="83" t="s">
        <v>574</v>
      </c>
      <c r="S35" s="83" t="s">
        <v>574</v>
      </c>
      <c r="U35" s="83" t="s">
        <v>574</v>
      </c>
      <c r="W35" s="61" t="s">
        <v>543</v>
      </c>
      <c r="Y35" s="410"/>
      <c r="AA35" s="83" t="s">
        <v>574</v>
      </c>
      <c r="AB35" s="55"/>
      <c r="AC35" s="83" t="s">
        <v>574</v>
      </c>
      <c r="AE35" s="83" t="s">
        <v>574</v>
      </c>
      <c r="AG35" s="83" t="s">
        <v>574</v>
      </c>
    </row>
    <row r="36" spans="1:35" ht="15" customHeight="1">
      <c r="A36" s="63">
        <v>30003</v>
      </c>
      <c r="B36" s="63">
        <v>33</v>
      </c>
      <c r="C36" s="64" t="s">
        <v>612</v>
      </c>
      <c r="E36" s="59" t="s">
        <v>542</v>
      </c>
      <c r="G36" s="71" t="s">
        <v>536</v>
      </c>
      <c r="I36" s="71" t="s">
        <v>544</v>
      </c>
      <c r="K36" s="59" t="s">
        <v>539</v>
      </c>
      <c r="M36" s="59" t="s">
        <v>540</v>
      </c>
      <c r="N36" s="58"/>
      <c r="O36" s="59" t="s">
        <v>1619</v>
      </c>
      <c r="P36" s="58"/>
      <c r="Q36" s="59" t="s">
        <v>541</v>
      </c>
      <c r="R36" s="58"/>
      <c r="S36" s="59" t="s">
        <v>536</v>
      </c>
      <c r="U36" s="71" t="s">
        <v>545</v>
      </c>
      <c r="W36" s="78" t="s">
        <v>543</v>
      </c>
      <c r="X36" s="60"/>
      <c r="Y36" s="409" t="s">
        <v>613</v>
      </c>
      <c r="AA36" s="409" t="s">
        <v>613</v>
      </c>
      <c r="AB36" s="48"/>
      <c r="AC36" s="409" t="s">
        <v>613</v>
      </c>
      <c r="AE36" s="409" t="s">
        <v>613</v>
      </c>
      <c r="AG36" s="409" t="s">
        <v>613</v>
      </c>
    </row>
    <row r="37" spans="1:35" s="75" customFormat="1" ht="15" customHeight="1">
      <c r="A37" s="84">
        <v>30003</v>
      </c>
      <c r="B37" s="84">
        <v>63</v>
      </c>
      <c r="C37" s="85" t="s">
        <v>614</v>
      </c>
      <c r="E37" s="71" t="s">
        <v>1043</v>
      </c>
      <c r="G37" s="71" t="s">
        <v>550</v>
      </c>
      <c r="I37" s="71" t="s">
        <v>550</v>
      </c>
      <c r="K37" s="87"/>
      <c r="M37" s="87"/>
      <c r="O37" s="87"/>
      <c r="Q37" s="71" t="s">
        <v>554</v>
      </c>
      <c r="S37" s="71" t="s">
        <v>555</v>
      </c>
      <c r="U37" s="72" t="s">
        <v>615</v>
      </c>
      <c r="W37" s="88"/>
      <c r="X37" s="86"/>
      <c r="Y37" s="410"/>
      <c r="AA37" s="410"/>
      <c r="AB37" s="89"/>
      <c r="AC37" s="410"/>
      <c r="AE37" s="410"/>
      <c r="AG37" s="410"/>
      <c r="AH37" s="90"/>
      <c r="AI37" s="90"/>
    </row>
    <row r="38" spans="1:35" ht="15" customHeight="1">
      <c r="A38" s="63">
        <v>30003</v>
      </c>
      <c r="B38" s="63">
        <v>34</v>
      </c>
      <c r="C38" s="64" t="s">
        <v>616</v>
      </c>
      <c r="E38" s="66" t="s">
        <v>547</v>
      </c>
      <c r="G38" s="66" t="s">
        <v>547</v>
      </c>
      <c r="I38" s="66" t="s">
        <v>547</v>
      </c>
      <c r="K38" s="66" t="s">
        <v>547</v>
      </c>
      <c r="L38" s="67"/>
      <c r="M38" s="66" t="s">
        <v>547</v>
      </c>
      <c r="N38" s="67"/>
      <c r="O38" s="66" t="s">
        <v>547</v>
      </c>
      <c r="P38" s="67"/>
      <c r="Q38" s="66" t="s">
        <v>547</v>
      </c>
      <c r="R38" s="67"/>
      <c r="S38" s="66" t="s">
        <v>547</v>
      </c>
      <c r="T38" s="67"/>
      <c r="U38" s="66" t="s">
        <v>547</v>
      </c>
      <c r="V38" s="67"/>
      <c r="W38" s="61" t="s">
        <v>548</v>
      </c>
      <c r="X38" s="60"/>
      <c r="Y38" s="410"/>
      <c r="AA38" s="410"/>
      <c r="AB38" s="48"/>
      <c r="AC38" s="410"/>
      <c r="AD38" s="67"/>
      <c r="AE38" s="410"/>
      <c r="AG38" s="410"/>
    </row>
    <row r="39" spans="1:35" ht="15" customHeight="1">
      <c r="A39" s="63">
        <v>30003</v>
      </c>
      <c r="B39" s="63">
        <v>35</v>
      </c>
      <c r="C39" s="64" t="s">
        <v>617</v>
      </c>
      <c r="E39" s="72" t="s">
        <v>558</v>
      </c>
      <c r="G39" s="66" t="s">
        <v>543</v>
      </c>
      <c r="H39" s="48"/>
      <c r="I39" s="72" t="s">
        <v>558</v>
      </c>
      <c r="K39" s="72" t="s">
        <v>558</v>
      </c>
      <c r="L39" s="67"/>
      <c r="M39" s="72" t="s">
        <v>558</v>
      </c>
      <c r="N39" s="67"/>
      <c r="O39" s="72" t="s">
        <v>558</v>
      </c>
      <c r="P39" s="67"/>
      <c r="Q39" s="71" t="s">
        <v>543</v>
      </c>
      <c r="R39" s="67"/>
      <c r="S39" s="72" t="s">
        <v>558</v>
      </c>
      <c r="T39" s="67"/>
      <c r="U39" s="72" t="s">
        <v>558</v>
      </c>
      <c r="V39" s="67"/>
      <c r="W39" s="61" t="s">
        <v>543</v>
      </c>
      <c r="X39" s="60"/>
      <c r="Y39" s="410"/>
      <c r="AA39" s="410"/>
      <c r="AB39" s="48"/>
      <c r="AC39" s="410"/>
      <c r="AD39" s="67"/>
      <c r="AE39" s="410"/>
      <c r="AG39" s="410"/>
    </row>
    <row r="40" spans="1:35" ht="15" customHeight="1">
      <c r="A40" s="63">
        <v>30003</v>
      </c>
      <c r="B40" s="63">
        <v>36</v>
      </c>
      <c r="C40" s="64" t="s">
        <v>618</v>
      </c>
      <c r="E40" s="71" t="s">
        <v>543</v>
      </c>
      <c r="G40" s="71" t="s">
        <v>543</v>
      </c>
      <c r="H40" s="48"/>
      <c r="I40" s="71" t="s">
        <v>543</v>
      </c>
      <c r="K40" s="71" t="s">
        <v>543</v>
      </c>
      <c r="M40" s="71" t="s">
        <v>543</v>
      </c>
      <c r="O40" s="71" t="s">
        <v>543</v>
      </c>
      <c r="Q40" s="71" t="s">
        <v>543</v>
      </c>
      <c r="S40" s="71" t="s">
        <v>543</v>
      </c>
      <c r="U40" s="71" t="s">
        <v>543</v>
      </c>
      <c r="W40" s="61" t="s">
        <v>543</v>
      </c>
      <c r="X40" s="60"/>
      <c r="Y40" s="410"/>
      <c r="AA40" s="410"/>
      <c r="AB40" s="48"/>
      <c r="AC40" s="410"/>
      <c r="AE40" s="410"/>
      <c r="AG40" s="410"/>
    </row>
    <row r="41" spans="1:35" ht="15" customHeight="1">
      <c r="A41" s="63">
        <v>30003</v>
      </c>
      <c r="B41" s="63">
        <v>37</v>
      </c>
      <c r="C41" s="64" t="s">
        <v>619</v>
      </c>
      <c r="E41" s="71" t="s">
        <v>543</v>
      </c>
      <c r="G41" s="71" t="s">
        <v>543</v>
      </c>
      <c r="H41" s="48"/>
      <c r="I41" s="71" t="s">
        <v>543</v>
      </c>
      <c r="K41" s="71" t="s">
        <v>543</v>
      </c>
      <c r="M41" s="71" t="s">
        <v>543</v>
      </c>
      <c r="O41" s="71" t="s">
        <v>543</v>
      </c>
      <c r="Q41" s="71" t="s">
        <v>543</v>
      </c>
      <c r="S41" s="71" t="s">
        <v>543</v>
      </c>
      <c r="U41" s="71" t="s">
        <v>543</v>
      </c>
      <c r="W41" s="61" t="s">
        <v>543</v>
      </c>
      <c r="X41" s="60"/>
      <c r="Y41" s="410"/>
      <c r="AA41" s="410"/>
      <c r="AB41" s="48"/>
      <c r="AC41" s="410"/>
      <c r="AE41" s="410"/>
      <c r="AG41" s="410"/>
    </row>
    <row r="42" spans="1:35" ht="15" customHeight="1">
      <c r="A42" s="63">
        <v>30003</v>
      </c>
      <c r="B42" s="63">
        <v>38</v>
      </c>
      <c r="C42" s="64" t="s">
        <v>620</v>
      </c>
      <c r="E42" s="71" t="s">
        <v>543</v>
      </c>
      <c r="G42" s="71" t="s">
        <v>543</v>
      </c>
      <c r="H42" s="48"/>
      <c r="I42" s="71" t="s">
        <v>543</v>
      </c>
      <c r="K42" s="71" t="s">
        <v>543</v>
      </c>
      <c r="M42" s="71" t="s">
        <v>543</v>
      </c>
      <c r="O42" s="71" t="s">
        <v>543</v>
      </c>
      <c r="Q42" s="71" t="s">
        <v>543</v>
      </c>
      <c r="R42" s="67"/>
      <c r="S42" s="71" t="s">
        <v>543</v>
      </c>
      <c r="T42" s="67"/>
      <c r="U42" s="71" t="s">
        <v>543</v>
      </c>
      <c r="V42" s="67"/>
      <c r="W42" s="61" t="s">
        <v>543</v>
      </c>
      <c r="X42" s="60"/>
      <c r="Y42" s="410"/>
      <c r="AA42" s="410"/>
      <c r="AB42" s="48"/>
      <c r="AC42" s="410"/>
      <c r="AD42" s="67"/>
      <c r="AE42" s="410"/>
      <c r="AG42" s="410"/>
    </row>
    <row r="43" spans="1:35" ht="15" customHeight="1">
      <c r="A43" s="84">
        <v>30003</v>
      </c>
      <c r="B43" s="84">
        <v>64</v>
      </c>
      <c r="C43" s="85" t="s">
        <v>621</v>
      </c>
      <c r="E43" s="71" t="s">
        <v>567</v>
      </c>
      <c r="G43" s="71" t="s">
        <v>566</v>
      </c>
      <c r="H43" s="48"/>
      <c r="I43" s="71" t="s">
        <v>566</v>
      </c>
      <c r="K43" s="71" t="s">
        <v>567</v>
      </c>
      <c r="M43" s="71" t="s">
        <v>567</v>
      </c>
      <c r="O43" s="71" t="s">
        <v>567</v>
      </c>
      <c r="Q43" s="71" t="s">
        <v>1028</v>
      </c>
      <c r="R43" s="67"/>
      <c r="S43" s="71" t="s">
        <v>566</v>
      </c>
      <c r="T43" s="67"/>
      <c r="U43" s="71" t="s">
        <v>567</v>
      </c>
      <c r="V43" s="67"/>
      <c r="W43" s="61"/>
      <c r="X43" s="60"/>
      <c r="Y43" s="410"/>
      <c r="AA43" s="410"/>
      <c r="AB43" s="48"/>
      <c r="AC43" s="410"/>
      <c r="AD43" s="67"/>
      <c r="AE43" s="410"/>
      <c r="AG43" s="410"/>
    </row>
    <row r="44" spans="1:35" ht="15" customHeight="1">
      <c r="A44" s="63">
        <v>30003</v>
      </c>
      <c r="B44" s="63">
        <v>39</v>
      </c>
      <c r="C44" s="64" t="s">
        <v>622</v>
      </c>
      <c r="E44" s="71" t="s">
        <v>543</v>
      </c>
      <c r="G44" s="71" t="s">
        <v>543</v>
      </c>
      <c r="H44" s="48"/>
      <c r="I44" s="71" t="s">
        <v>569</v>
      </c>
      <c r="K44" s="71" t="s">
        <v>569</v>
      </c>
      <c r="M44" s="71" t="s">
        <v>569</v>
      </c>
      <c r="O44" s="71" t="s">
        <v>569</v>
      </c>
      <c r="Q44" s="71" t="s">
        <v>543</v>
      </c>
      <c r="R44" s="67"/>
      <c r="S44" s="71" t="s">
        <v>569</v>
      </c>
      <c r="T44" s="67"/>
      <c r="U44" s="71" t="s">
        <v>567</v>
      </c>
      <c r="V44" s="91"/>
      <c r="W44" s="61" t="s">
        <v>543</v>
      </c>
      <c r="X44" s="60"/>
      <c r="Y44" s="410"/>
      <c r="AA44" s="410"/>
      <c r="AB44" s="48"/>
      <c r="AC44" s="410"/>
      <c r="AD44" s="67"/>
      <c r="AE44" s="410"/>
      <c r="AG44" s="410"/>
    </row>
    <row r="45" spans="1:35" ht="15" customHeight="1">
      <c r="A45" s="63">
        <v>30003</v>
      </c>
      <c r="B45" s="63">
        <v>40</v>
      </c>
      <c r="C45" s="64" t="s">
        <v>623</v>
      </c>
      <c r="E45" s="71" t="s">
        <v>543</v>
      </c>
      <c r="G45" s="71" t="s">
        <v>543</v>
      </c>
      <c r="H45" s="48"/>
      <c r="I45" s="71" t="s">
        <v>543</v>
      </c>
      <c r="K45" s="71" t="s">
        <v>543</v>
      </c>
      <c r="M45" s="71" t="s">
        <v>543</v>
      </c>
      <c r="O45" s="71" t="s">
        <v>543</v>
      </c>
      <c r="Q45" s="71" t="s">
        <v>543</v>
      </c>
      <c r="R45" s="67"/>
      <c r="S45" s="71" t="s">
        <v>543</v>
      </c>
      <c r="T45" s="67"/>
      <c r="U45" s="71" t="s">
        <v>543</v>
      </c>
      <c r="V45" s="91"/>
      <c r="W45" s="61" t="s">
        <v>543</v>
      </c>
      <c r="X45" s="60"/>
      <c r="Y45" s="410"/>
      <c r="AA45" s="410"/>
      <c r="AB45" s="48"/>
      <c r="AC45" s="410"/>
      <c r="AD45" s="67"/>
      <c r="AE45" s="410"/>
      <c r="AG45" s="410"/>
    </row>
    <row r="46" spans="1:35" ht="15" customHeight="1">
      <c r="A46" s="63">
        <v>30003</v>
      </c>
      <c r="B46" s="63">
        <v>41</v>
      </c>
      <c r="C46" s="64" t="s">
        <v>624</v>
      </c>
      <c r="E46" s="71" t="s">
        <v>543</v>
      </c>
      <c r="G46" s="71" t="s">
        <v>543</v>
      </c>
      <c r="H46" s="48"/>
      <c r="I46" s="71" t="s">
        <v>543</v>
      </c>
      <c r="K46" s="71" t="s">
        <v>543</v>
      </c>
      <c r="M46" s="71" t="s">
        <v>567</v>
      </c>
      <c r="O46" s="71" t="s">
        <v>543</v>
      </c>
      <c r="Q46" s="71" t="s">
        <v>543</v>
      </c>
      <c r="R46" s="67"/>
      <c r="S46" s="71" t="s">
        <v>543</v>
      </c>
      <c r="T46" s="67"/>
      <c r="U46" s="71" t="s">
        <v>543</v>
      </c>
      <c r="V46" s="91"/>
      <c r="W46" s="61" t="s">
        <v>543</v>
      </c>
      <c r="X46" s="60"/>
      <c r="Y46" s="410"/>
      <c r="AA46" s="410"/>
      <c r="AB46" s="48"/>
      <c r="AC46" s="410"/>
      <c r="AD46" s="67"/>
      <c r="AE46" s="410"/>
      <c r="AG46" s="410"/>
    </row>
    <row r="47" spans="1:35" ht="15" customHeight="1">
      <c r="A47" s="63">
        <v>30003</v>
      </c>
      <c r="B47" s="63">
        <v>42</v>
      </c>
      <c r="C47" s="64" t="s">
        <v>620</v>
      </c>
      <c r="E47" s="71" t="s">
        <v>543</v>
      </c>
      <c r="G47" s="71" t="s">
        <v>543</v>
      </c>
      <c r="H47" s="48"/>
      <c r="I47" s="71" t="s">
        <v>543</v>
      </c>
      <c r="K47" s="71" t="s">
        <v>543</v>
      </c>
      <c r="M47" s="71" t="s">
        <v>543</v>
      </c>
      <c r="O47" s="71" t="s">
        <v>543</v>
      </c>
      <c r="Q47" s="71" t="s">
        <v>543</v>
      </c>
      <c r="R47" s="67"/>
      <c r="S47" s="71" t="s">
        <v>543</v>
      </c>
      <c r="T47" s="67"/>
      <c r="U47" s="71" t="s">
        <v>543</v>
      </c>
      <c r="V47" s="91"/>
      <c r="W47" s="61" t="s">
        <v>543</v>
      </c>
      <c r="X47" s="60"/>
      <c r="Y47" s="410"/>
      <c r="AA47" s="410"/>
      <c r="AB47" s="48"/>
      <c r="AC47" s="410"/>
      <c r="AD47" s="67"/>
      <c r="AE47" s="410"/>
      <c r="AG47" s="410"/>
    </row>
    <row r="48" spans="1:35" ht="15" customHeight="1">
      <c r="A48" s="63">
        <v>30003</v>
      </c>
      <c r="B48" s="63">
        <v>43</v>
      </c>
      <c r="C48" s="64" t="s">
        <v>625</v>
      </c>
      <c r="E48" s="66" t="s">
        <v>576</v>
      </c>
      <c r="G48" s="66" t="s">
        <v>576</v>
      </c>
      <c r="I48" s="66" t="s">
        <v>576</v>
      </c>
      <c r="K48" s="66" t="s">
        <v>576</v>
      </c>
      <c r="M48" s="66" t="s">
        <v>576</v>
      </c>
      <c r="O48" s="66" t="s">
        <v>576</v>
      </c>
      <c r="Q48" s="71" t="s">
        <v>543</v>
      </c>
      <c r="S48" s="66" t="s">
        <v>576</v>
      </c>
      <c r="U48" s="66" t="s">
        <v>576</v>
      </c>
      <c r="W48" s="61" t="s">
        <v>543</v>
      </c>
      <c r="X48" s="60"/>
      <c r="Y48" s="410"/>
      <c r="AA48" s="410"/>
      <c r="AC48" s="410"/>
      <c r="AE48" s="410"/>
      <c r="AG48" s="410"/>
    </row>
    <row r="49" spans="1:33" ht="15" customHeight="1">
      <c r="A49" s="63">
        <v>30003</v>
      </c>
      <c r="B49" s="63">
        <v>44</v>
      </c>
      <c r="C49" s="64" t="s">
        <v>626</v>
      </c>
      <c r="E49" s="71" t="s">
        <v>578</v>
      </c>
      <c r="G49" s="71" t="s">
        <v>578</v>
      </c>
      <c r="H49" s="75"/>
      <c r="I49" s="71" t="s">
        <v>578</v>
      </c>
      <c r="K49" s="71" t="s">
        <v>578</v>
      </c>
      <c r="L49" s="75"/>
      <c r="M49" s="71" t="s">
        <v>578</v>
      </c>
      <c r="N49" s="75"/>
      <c r="O49" s="71" t="s">
        <v>578</v>
      </c>
      <c r="P49" s="75"/>
      <c r="Q49" s="71" t="s">
        <v>543</v>
      </c>
      <c r="R49" s="75"/>
      <c r="S49" s="71" t="s">
        <v>578</v>
      </c>
      <c r="T49" s="75"/>
      <c r="U49" s="71" t="s">
        <v>578</v>
      </c>
      <c r="V49" s="75"/>
      <c r="W49" s="61" t="s">
        <v>543</v>
      </c>
      <c r="X49" s="60"/>
      <c r="Y49" s="410"/>
      <c r="AA49" s="410"/>
      <c r="AB49" s="75"/>
      <c r="AC49" s="410"/>
      <c r="AD49" s="75"/>
      <c r="AE49" s="410"/>
      <c r="AG49" s="410"/>
    </row>
    <row r="50" spans="1:33" ht="15" customHeight="1">
      <c r="A50" s="63">
        <v>30003</v>
      </c>
      <c r="B50" s="63">
        <v>45</v>
      </c>
      <c r="C50" s="64" t="s">
        <v>627</v>
      </c>
      <c r="E50" s="71" t="s">
        <v>580</v>
      </c>
      <c r="G50" s="71" t="s">
        <v>580</v>
      </c>
      <c r="I50" s="71" t="s">
        <v>580</v>
      </c>
      <c r="K50" s="71" t="s">
        <v>580</v>
      </c>
      <c r="M50" s="71" t="s">
        <v>580</v>
      </c>
      <c r="O50" s="71" t="s">
        <v>580</v>
      </c>
      <c r="Q50" s="71" t="s">
        <v>580</v>
      </c>
      <c r="S50" s="71" t="s">
        <v>580</v>
      </c>
      <c r="U50" s="71" t="s">
        <v>580</v>
      </c>
      <c r="W50" s="61" t="s">
        <v>543</v>
      </c>
      <c r="X50" s="60"/>
      <c r="Y50" s="410"/>
      <c r="AA50" s="410"/>
      <c r="AC50" s="410"/>
      <c r="AE50" s="410"/>
      <c r="AG50" s="410"/>
    </row>
    <row r="51" spans="1:33" ht="15" customHeight="1">
      <c r="A51" s="63">
        <v>30003</v>
      </c>
      <c r="B51" s="63">
        <v>46</v>
      </c>
      <c r="C51" s="64" t="s">
        <v>628</v>
      </c>
      <c r="E51" s="66" t="s">
        <v>584</v>
      </c>
      <c r="G51" s="66" t="s">
        <v>584</v>
      </c>
      <c r="I51" s="66" t="s">
        <v>584</v>
      </c>
      <c r="K51" s="66" t="s">
        <v>584</v>
      </c>
      <c r="M51" s="66" t="s">
        <v>584</v>
      </c>
      <c r="O51" s="66" t="s">
        <v>584</v>
      </c>
      <c r="Q51" s="71" t="s">
        <v>543</v>
      </c>
      <c r="S51" s="66" t="s">
        <v>584</v>
      </c>
      <c r="U51" s="66" t="s">
        <v>584</v>
      </c>
      <c r="W51" s="61" t="s">
        <v>543</v>
      </c>
      <c r="X51" s="60"/>
      <c r="Y51" s="410"/>
      <c r="AA51" s="410"/>
      <c r="AC51" s="410"/>
      <c r="AE51" s="410"/>
      <c r="AG51" s="410"/>
    </row>
    <row r="52" spans="1:33" ht="15" customHeight="1">
      <c r="A52" s="63">
        <v>30003</v>
      </c>
      <c r="B52" s="63">
        <v>47</v>
      </c>
      <c r="C52" s="64" t="s">
        <v>629</v>
      </c>
      <c r="E52" s="66" t="s">
        <v>586</v>
      </c>
      <c r="G52" s="66" t="s">
        <v>586</v>
      </c>
      <c r="I52" s="66" t="s">
        <v>586</v>
      </c>
      <c r="K52" s="66" t="s">
        <v>586</v>
      </c>
      <c r="M52" s="66" t="s">
        <v>586</v>
      </c>
      <c r="O52" s="66" t="s">
        <v>586</v>
      </c>
      <c r="Q52" s="71" t="s">
        <v>543</v>
      </c>
      <c r="S52" s="66" t="s">
        <v>586</v>
      </c>
      <c r="U52" s="66" t="s">
        <v>586</v>
      </c>
      <c r="W52" s="61" t="s">
        <v>543</v>
      </c>
      <c r="X52" s="60"/>
      <c r="Y52" s="410"/>
      <c r="AA52" s="410"/>
      <c r="AC52" s="410"/>
      <c r="AE52" s="410"/>
      <c r="AG52" s="410"/>
    </row>
    <row r="53" spans="1:33" ht="15" customHeight="1">
      <c r="A53" s="63">
        <v>30003</v>
      </c>
      <c r="B53" s="63">
        <v>48</v>
      </c>
      <c r="C53" s="64" t="s">
        <v>630</v>
      </c>
      <c r="E53" s="66" t="s">
        <v>588</v>
      </c>
      <c r="G53" s="66" t="s">
        <v>588</v>
      </c>
      <c r="I53" s="66" t="s">
        <v>588</v>
      </c>
      <c r="K53" s="66" t="s">
        <v>588</v>
      </c>
      <c r="M53" s="66" t="s">
        <v>588</v>
      </c>
      <c r="O53" s="66" t="s">
        <v>588</v>
      </c>
      <c r="Q53" s="71" t="s">
        <v>543</v>
      </c>
      <c r="S53" s="66" t="s">
        <v>588</v>
      </c>
      <c r="U53" s="66" t="s">
        <v>588</v>
      </c>
      <c r="W53" s="61" t="s">
        <v>543</v>
      </c>
      <c r="X53" s="60"/>
      <c r="Y53" s="410"/>
      <c r="AA53" s="410"/>
      <c r="AC53" s="410"/>
      <c r="AE53" s="410"/>
      <c r="AG53" s="410"/>
    </row>
    <row r="54" spans="1:33" ht="15" customHeight="1">
      <c r="A54" s="63">
        <v>30003</v>
      </c>
      <c r="B54" s="63">
        <v>49</v>
      </c>
      <c r="C54" s="64" t="s">
        <v>631</v>
      </c>
      <c r="E54" s="66" t="s">
        <v>590</v>
      </c>
      <c r="G54" s="66" t="s">
        <v>590</v>
      </c>
      <c r="I54" s="66" t="s">
        <v>590</v>
      </c>
      <c r="K54" s="66" t="s">
        <v>590</v>
      </c>
      <c r="M54" s="66" t="s">
        <v>590</v>
      </c>
      <c r="O54" s="66" t="s">
        <v>590</v>
      </c>
      <c r="Q54" s="71" t="s">
        <v>543</v>
      </c>
      <c r="S54" s="66" t="s">
        <v>590</v>
      </c>
      <c r="U54" s="66" t="s">
        <v>590</v>
      </c>
      <c r="W54" s="61" t="s">
        <v>543</v>
      </c>
      <c r="X54" s="60"/>
      <c r="Y54" s="410"/>
      <c r="AA54" s="410"/>
      <c r="AC54" s="410"/>
      <c r="AE54" s="410"/>
      <c r="AG54" s="410"/>
    </row>
    <row r="55" spans="1:33" ht="15" customHeight="1">
      <c r="A55" s="63">
        <v>30003</v>
      </c>
      <c r="B55" s="63">
        <v>50</v>
      </c>
      <c r="C55" s="64" t="s">
        <v>632</v>
      </c>
      <c r="E55" s="66" t="s">
        <v>592</v>
      </c>
      <c r="G55" s="66" t="s">
        <v>592</v>
      </c>
      <c r="I55" s="66" t="s">
        <v>592</v>
      </c>
      <c r="K55" s="66" t="s">
        <v>592</v>
      </c>
      <c r="M55" s="66" t="s">
        <v>592</v>
      </c>
      <c r="O55" s="66" t="s">
        <v>592</v>
      </c>
      <c r="Q55" s="71" t="s">
        <v>543</v>
      </c>
      <c r="S55" s="66" t="s">
        <v>592</v>
      </c>
      <c r="U55" s="66" t="s">
        <v>592</v>
      </c>
      <c r="W55" s="61" t="s">
        <v>543</v>
      </c>
      <c r="X55" s="60"/>
      <c r="Y55" s="410"/>
      <c r="AA55" s="410"/>
      <c r="AC55" s="410"/>
      <c r="AE55" s="410"/>
      <c r="AG55" s="410"/>
    </row>
    <row r="56" spans="1:33" ht="15" customHeight="1">
      <c r="A56" s="63">
        <v>30003</v>
      </c>
      <c r="B56" s="63">
        <v>51</v>
      </c>
      <c r="C56" s="64" t="s">
        <v>633</v>
      </c>
      <c r="E56" s="66" t="s">
        <v>594</v>
      </c>
      <c r="G56" s="66" t="s">
        <v>594</v>
      </c>
      <c r="I56" s="66" t="s">
        <v>594</v>
      </c>
      <c r="K56" s="66" t="s">
        <v>594</v>
      </c>
      <c r="M56" s="66" t="s">
        <v>594</v>
      </c>
      <c r="O56" s="66" t="s">
        <v>594</v>
      </c>
      <c r="Q56" s="71" t="s">
        <v>543</v>
      </c>
      <c r="S56" s="66" t="s">
        <v>594</v>
      </c>
      <c r="U56" s="66" t="s">
        <v>594</v>
      </c>
      <c r="W56" s="61" t="s">
        <v>543</v>
      </c>
      <c r="X56" s="60"/>
      <c r="Y56" s="410"/>
      <c r="AA56" s="410"/>
      <c r="AC56" s="410"/>
      <c r="AE56" s="410"/>
      <c r="AG56" s="410"/>
    </row>
    <row r="57" spans="1:33" ht="15" customHeight="1">
      <c r="A57" s="63">
        <v>30003</v>
      </c>
      <c r="B57" s="63">
        <v>52</v>
      </c>
      <c r="C57" s="64" t="s">
        <v>634</v>
      </c>
      <c r="E57" s="66" t="s">
        <v>596</v>
      </c>
      <c r="G57" s="66" t="s">
        <v>596</v>
      </c>
      <c r="I57" s="66" t="s">
        <v>596</v>
      </c>
      <c r="K57" s="66" t="s">
        <v>596</v>
      </c>
      <c r="M57" s="66" t="s">
        <v>596</v>
      </c>
      <c r="O57" s="66" t="s">
        <v>596</v>
      </c>
      <c r="Q57" s="71" t="s">
        <v>543</v>
      </c>
      <c r="S57" s="66" t="s">
        <v>596</v>
      </c>
      <c r="U57" s="66" t="s">
        <v>596</v>
      </c>
      <c r="W57" s="61" t="s">
        <v>543</v>
      </c>
      <c r="X57" s="60"/>
      <c r="Y57" s="410"/>
      <c r="AA57" s="410"/>
      <c r="AC57" s="410"/>
      <c r="AE57" s="410"/>
      <c r="AG57" s="410"/>
    </row>
    <row r="58" spans="1:33" ht="15" customHeight="1">
      <c r="A58" s="63">
        <v>30003</v>
      </c>
      <c r="B58" s="63">
        <v>53</v>
      </c>
      <c r="C58" s="64" t="s">
        <v>635</v>
      </c>
      <c r="E58" s="66" t="s">
        <v>598</v>
      </c>
      <c r="G58" s="66" t="s">
        <v>598</v>
      </c>
      <c r="I58" s="66" t="s">
        <v>598</v>
      </c>
      <c r="K58" s="66" t="s">
        <v>598</v>
      </c>
      <c r="M58" s="66" t="s">
        <v>598</v>
      </c>
      <c r="O58" s="66" t="s">
        <v>598</v>
      </c>
      <c r="Q58" s="71" t="s">
        <v>543</v>
      </c>
      <c r="S58" s="66" t="s">
        <v>598</v>
      </c>
      <c r="U58" s="66" t="s">
        <v>598</v>
      </c>
      <c r="W58" s="61" t="s">
        <v>543</v>
      </c>
      <c r="X58" s="60"/>
      <c r="Y58" s="410"/>
      <c r="AA58" s="410"/>
      <c r="AC58" s="410"/>
      <c r="AE58" s="410"/>
      <c r="AG58" s="410"/>
    </row>
    <row r="59" spans="1:33" ht="15" customHeight="1">
      <c r="A59" s="63">
        <v>30003</v>
      </c>
      <c r="B59" s="63">
        <v>54</v>
      </c>
      <c r="C59" s="64" t="s">
        <v>636</v>
      </c>
      <c r="E59" s="66" t="s">
        <v>600</v>
      </c>
      <c r="G59" s="66" t="s">
        <v>600</v>
      </c>
      <c r="I59" s="66" t="s">
        <v>600</v>
      </c>
      <c r="K59" s="66" t="s">
        <v>600</v>
      </c>
      <c r="M59" s="66" t="s">
        <v>637</v>
      </c>
      <c r="O59" s="66" t="s">
        <v>600</v>
      </c>
      <c r="Q59" s="71" t="s">
        <v>543</v>
      </c>
      <c r="S59" s="66" t="s">
        <v>600</v>
      </c>
      <c r="U59" s="92" t="s">
        <v>600</v>
      </c>
      <c r="W59" s="61" t="s">
        <v>543</v>
      </c>
      <c r="X59" s="60"/>
      <c r="Y59" s="411"/>
      <c r="AA59" s="411"/>
      <c r="AC59" s="411"/>
      <c r="AE59" s="411"/>
      <c r="AG59" s="411"/>
    </row>
    <row r="60" spans="1:33" s="94" customFormat="1" ht="12.75">
      <c r="A60" s="56">
        <v>30004</v>
      </c>
      <c r="B60" s="56">
        <v>55</v>
      </c>
      <c r="C60" s="93" t="s">
        <v>638</v>
      </c>
      <c r="E60" s="59" t="s">
        <v>1044</v>
      </c>
      <c r="G60" s="78" t="s">
        <v>639</v>
      </c>
      <c r="H60" s="95"/>
      <c r="I60" s="78" t="s">
        <v>639</v>
      </c>
      <c r="K60" s="59" t="s">
        <v>640</v>
      </c>
      <c r="L60" s="58"/>
      <c r="M60" s="59" t="s">
        <v>640</v>
      </c>
      <c r="N60" s="58"/>
      <c r="O60" s="59" t="s">
        <v>640</v>
      </c>
      <c r="P60" s="58"/>
      <c r="Q60" s="59" t="s">
        <v>640</v>
      </c>
      <c r="R60" s="58"/>
      <c r="S60" s="78" t="s">
        <v>639</v>
      </c>
      <c r="T60" s="95"/>
      <c r="U60" s="66" t="s">
        <v>641</v>
      </c>
      <c r="W60" s="78" t="s">
        <v>642</v>
      </c>
      <c r="Y60" s="409" t="s">
        <v>613</v>
      </c>
      <c r="AA60" s="409" t="s">
        <v>613</v>
      </c>
      <c r="AB60" s="95"/>
      <c r="AC60" s="409" t="s">
        <v>613</v>
      </c>
      <c r="AE60" s="409" t="s">
        <v>613</v>
      </c>
      <c r="AG60" s="409" t="s">
        <v>613</v>
      </c>
    </row>
    <row r="61" spans="1:33" s="97" customFormat="1" ht="12.75">
      <c r="A61" s="63">
        <v>30004</v>
      </c>
      <c r="B61" s="63">
        <v>56</v>
      </c>
      <c r="C61" s="96" t="s">
        <v>643</v>
      </c>
      <c r="E61" s="61" t="s">
        <v>646</v>
      </c>
      <c r="G61" s="61" t="s">
        <v>644</v>
      </c>
      <c r="I61" s="61" t="s">
        <v>644</v>
      </c>
      <c r="K61" s="61" t="s">
        <v>646</v>
      </c>
      <c r="M61" s="61" t="s">
        <v>646</v>
      </c>
      <c r="O61" s="61" t="s">
        <v>646</v>
      </c>
      <c r="Q61" s="61" t="s">
        <v>646</v>
      </c>
      <c r="S61" s="61" t="s">
        <v>644</v>
      </c>
      <c r="U61" s="66" t="s">
        <v>647</v>
      </c>
      <c r="W61" s="61" t="s">
        <v>543</v>
      </c>
      <c r="Y61" s="410" t="s">
        <v>645</v>
      </c>
      <c r="AA61" s="410" t="s">
        <v>645</v>
      </c>
      <c r="AC61" s="410" t="s">
        <v>645</v>
      </c>
      <c r="AE61" s="410" t="s">
        <v>645</v>
      </c>
      <c r="AG61" s="410" t="s">
        <v>645</v>
      </c>
    </row>
    <row r="62" spans="1:33" s="97" customFormat="1" ht="12.75">
      <c r="A62" s="63">
        <v>30004</v>
      </c>
      <c r="B62" s="63">
        <v>57</v>
      </c>
      <c r="C62" s="96" t="s">
        <v>648</v>
      </c>
      <c r="E62" s="61" t="s">
        <v>650</v>
      </c>
      <c r="G62" s="61" t="s">
        <v>649</v>
      </c>
      <c r="I62" s="61" t="s">
        <v>649</v>
      </c>
      <c r="K62" s="61" t="s">
        <v>650</v>
      </c>
      <c r="M62" s="61" t="s">
        <v>650</v>
      </c>
      <c r="O62" s="61" t="s">
        <v>650</v>
      </c>
      <c r="Q62" s="61" t="s">
        <v>650</v>
      </c>
      <c r="S62" s="61" t="s">
        <v>649</v>
      </c>
      <c r="U62" s="66" t="s">
        <v>651</v>
      </c>
      <c r="W62" s="61" t="s">
        <v>543</v>
      </c>
      <c r="Y62" s="410" t="s">
        <v>645</v>
      </c>
      <c r="AA62" s="410" t="s">
        <v>645</v>
      </c>
      <c r="AC62" s="410" t="s">
        <v>645</v>
      </c>
      <c r="AE62" s="410" t="s">
        <v>645</v>
      </c>
      <c r="AG62" s="410" t="s">
        <v>645</v>
      </c>
    </row>
    <row r="63" spans="1:33" s="99" customFormat="1" ht="12.75">
      <c r="A63" s="81">
        <v>30004</v>
      </c>
      <c r="B63" s="81">
        <v>58</v>
      </c>
      <c r="C63" s="98" t="s">
        <v>652</v>
      </c>
      <c r="E63" s="61" t="s">
        <v>654</v>
      </c>
      <c r="G63" s="100" t="s">
        <v>653</v>
      </c>
      <c r="I63" s="100" t="s">
        <v>653</v>
      </c>
      <c r="K63" s="61" t="s">
        <v>654</v>
      </c>
      <c r="M63" s="61" t="s">
        <v>654</v>
      </c>
      <c r="O63" s="61" t="s">
        <v>654</v>
      </c>
      <c r="Q63" s="61" t="s">
        <v>654</v>
      </c>
      <c r="S63" s="100" t="s">
        <v>653</v>
      </c>
      <c r="U63" s="92" t="s">
        <v>655</v>
      </c>
      <c r="W63" s="61" t="s">
        <v>543</v>
      </c>
      <c r="Y63" s="410" t="s">
        <v>645</v>
      </c>
      <c r="AA63" s="410" t="s">
        <v>645</v>
      </c>
      <c r="AC63" s="410" t="s">
        <v>645</v>
      </c>
      <c r="AE63" s="410" t="s">
        <v>645</v>
      </c>
      <c r="AG63" s="410" t="s">
        <v>645</v>
      </c>
    </row>
    <row r="64" spans="1:33" s="94" customFormat="1" ht="12.75">
      <c r="A64" s="56">
        <v>30005</v>
      </c>
      <c r="B64" s="56">
        <v>59</v>
      </c>
      <c r="C64" s="101" t="s">
        <v>656</v>
      </c>
      <c r="D64" s="102"/>
      <c r="E64" s="78" t="s">
        <v>658</v>
      </c>
      <c r="F64" s="102"/>
      <c r="G64" s="78" t="s">
        <v>657</v>
      </c>
      <c r="H64" s="102"/>
      <c r="I64" s="78" t="s">
        <v>657</v>
      </c>
      <c r="J64" s="102"/>
      <c r="K64" s="78" t="s">
        <v>657</v>
      </c>
      <c r="L64" s="102"/>
      <c r="M64" s="78" t="s">
        <v>657</v>
      </c>
      <c r="N64" s="102"/>
      <c r="O64" s="78" t="s">
        <v>657</v>
      </c>
      <c r="P64" s="102"/>
      <c r="Q64" s="78" t="s">
        <v>658</v>
      </c>
      <c r="R64" s="102"/>
      <c r="S64" s="78" t="s">
        <v>657</v>
      </c>
      <c r="T64" s="102"/>
      <c r="U64" s="66" t="s">
        <v>657</v>
      </c>
      <c r="V64" s="102"/>
      <c r="W64" s="78" t="s">
        <v>543</v>
      </c>
      <c r="X64" s="103"/>
      <c r="Y64" s="78" t="s">
        <v>657</v>
      </c>
      <c r="Z64" s="103"/>
      <c r="AA64" s="78" t="s">
        <v>657</v>
      </c>
      <c r="AB64" s="102"/>
      <c r="AC64" s="78" t="s">
        <v>657</v>
      </c>
      <c r="AD64" s="102"/>
      <c r="AE64" s="78" t="s">
        <v>657</v>
      </c>
      <c r="AF64" s="103"/>
      <c r="AG64" s="78" t="s">
        <v>657</v>
      </c>
    </row>
    <row r="65" spans="1:33" s="97" customFormat="1" ht="12.75">
      <c r="A65" s="63">
        <v>30005</v>
      </c>
      <c r="B65" s="63">
        <v>60</v>
      </c>
      <c r="C65" s="104" t="s">
        <v>659</v>
      </c>
      <c r="D65" s="91"/>
      <c r="E65" s="61" t="s">
        <v>658</v>
      </c>
      <c r="F65" s="91"/>
      <c r="G65" s="61" t="s">
        <v>657</v>
      </c>
      <c r="H65" s="91"/>
      <c r="I65" s="61" t="s">
        <v>657</v>
      </c>
      <c r="J65" s="91"/>
      <c r="K65" s="61" t="s">
        <v>658</v>
      </c>
      <c r="L65" s="91"/>
      <c r="M65" s="61" t="s">
        <v>658</v>
      </c>
      <c r="N65" s="91"/>
      <c r="O65" s="61" t="s">
        <v>658</v>
      </c>
      <c r="P65" s="91"/>
      <c r="Q65" s="61" t="s">
        <v>658</v>
      </c>
      <c r="R65" s="91"/>
      <c r="S65" s="61" t="s">
        <v>657</v>
      </c>
      <c r="T65" s="91"/>
      <c r="U65" s="61" t="s">
        <v>657</v>
      </c>
      <c r="V65" s="91"/>
      <c r="W65" s="61" t="s">
        <v>543</v>
      </c>
      <c r="X65" s="105"/>
      <c r="Y65" s="61" t="s">
        <v>658</v>
      </c>
      <c r="Z65" s="105"/>
      <c r="AA65" s="61" t="s">
        <v>658</v>
      </c>
      <c r="AB65" s="91"/>
      <c r="AC65" s="61" t="s">
        <v>657</v>
      </c>
      <c r="AD65" s="91"/>
      <c r="AE65" s="61" t="s">
        <v>657</v>
      </c>
      <c r="AF65" s="105"/>
      <c r="AG65" s="61" t="s">
        <v>657</v>
      </c>
    </row>
    <row r="66" spans="1:33" s="97" customFormat="1" ht="12.75">
      <c r="A66" s="63">
        <v>30005</v>
      </c>
      <c r="B66" s="63">
        <v>61</v>
      </c>
      <c r="C66" s="104" t="s">
        <v>660</v>
      </c>
      <c r="D66" s="91"/>
      <c r="E66" s="61" t="s">
        <v>658</v>
      </c>
      <c r="F66" s="91"/>
      <c r="G66" s="61" t="s">
        <v>658</v>
      </c>
      <c r="H66" s="91"/>
      <c r="I66" s="61" t="s">
        <v>658</v>
      </c>
      <c r="J66" s="91"/>
      <c r="K66" s="61" t="s">
        <v>657</v>
      </c>
      <c r="L66" s="91"/>
      <c r="M66" s="61" t="s">
        <v>657</v>
      </c>
      <c r="N66" s="91"/>
      <c r="O66" s="61" t="s">
        <v>657</v>
      </c>
      <c r="P66" s="91"/>
      <c r="Q66" s="61" t="s">
        <v>658</v>
      </c>
      <c r="R66" s="91"/>
      <c r="S66" s="61" t="s">
        <v>658</v>
      </c>
      <c r="T66" s="91"/>
      <c r="U66" s="61" t="s">
        <v>658</v>
      </c>
      <c r="V66" s="91"/>
      <c r="W66" s="61" t="s">
        <v>543</v>
      </c>
      <c r="X66" s="105"/>
      <c r="Y66" s="61" t="s">
        <v>657</v>
      </c>
      <c r="Z66" s="105"/>
      <c r="AA66" s="61" t="s">
        <v>657</v>
      </c>
      <c r="AB66" s="91"/>
      <c r="AC66" s="61" t="s">
        <v>658</v>
      </c>
      <c r="AD66" s="91"/>
      <c r="AE66" s="61" t="s">
        <v>658</v>
      </c>
      <c r="AF66" s="105"/>
      <c r="AG66" s="61" t="s">
        <v>658</v>
      </c>
    </row>
    <row r="67" spans="1:33" s="97" customFormat="1" ht="12.75">
      <c r="A67" s="63">
        <v>30005</v>
      </c>
      <c r="B67" s="63">
        <v>62</v>
      </c>
      <c r="C67" s="96" t="s">
        <v>661</v>
      </c>
      <c r="E67" s="61" t="s">
        <v>543</v>
      </c>
      <c r="G67" s="61" t="s">
        <v>543</v>
      </c>
      <c r="H67" s="106"/>
      <c r="I67" s="61" t="s">
        <v>543</v>
      </c>
      <c r="K67" s="61" t="s">
        <v>663</v>
      </c>
      <c r="M67" s="61" t="s">
        <v>664</v>
      </c>
      <c r="O67" s="61" t="s">
        <v>1637</v>
      </c>
      <c r="Q67" s="61" t="s">
        <v>543</v>
      </c>
      <c r="S67" s="61" t="s">
        <v>543</v>
      </c>
      <c r="U67" s="61" t="s">
        <v>543</v>
      </c>
      <c r="V67" s="106"/>
      <c r="W67" s="61" t="s">
        <v>543</v>
      </c>
      <c r="X67" s="106"/>
      <c r="Y67" s="61" t="s">
        <v>662</v>
      </c>
      <c r="Z67" s="106"/>
      <c r="AA67" s="61" t="s">
        <v>665</v>
      </c>
      <c r="AB67" s="106"/>
      <c r="AC67" s="61" t="s">
        <v>543</v>
      </c>
      <c r="AD67" s="106"/>
      <c r="AE67" s="61" t="s">
        <v>543</v>
      </c>
      <c r="AF67" s="106"/>
      <c r="AG67" s="61" t="s">
        <v>543</v>
      </c>
    </row>
    <row r="69" spans="1:33" ht="14.25" customHeight="1">
      <c r="B69" s="413" t="s">
        <v>666</v>
      </c>
      <c r="C69" s="413"/>
      <c r="F69" s="107"/>
    </row>
    <row r="70" spans="1:33">
      <c r="A70" s="63">
        <v>30001</v>
      </c>
      <c r="B70" s="63">
        <v>1</v>
      </c>
      <c r="C70" s="64" t="s">
        <v>535</v>
      </c>
      <c r="E70" s="108"/>
      <c r="G70" s="108"/>
      <c r="I70" s="412"/>
      <c r="K70" s="108"/>
      <c r="M70" s="108"/>
      <c r="O70" s="108"/>
      <c r="Q70" s="108"/>
      <c r="S70" s="108"/>
      <c r="U70" s="412"/>
      <c r="V70" s="109"/>
      <c r="W70" s="108"/>
      <c r="Y70" s="108"/>
      <c r="AA70" s="108"/>
      <c r="AC70" s="108"/>
      <c r="AE70" s="108"/>
      <c r="AG70" s="108"/>
    </row>
    <row r="71" spans="1:33">
      <c r="A71" s="63">
        <v>30001</v>
      </c>
      <c r="B71" s="63">
        <v>2</v>
      </c>
      <c r="C71" s="64" t="s">
        <v>546</v>
      </c>
      <c r="D71" s="41"/>
      <c r="E71" s="110" t="s">
        <v>667</v>
      </c>
      <c r="G71" s="110" t="s">
        <v>667</v>
      </c>
      <c r="H71" s="41"/>
      <c r="I71" s="412"/>
      <c r="J71" s="41"/>
      <c r="K71" s="110" t="s">
        <v>667</v>
      </c>
      <c r="L71" s="41"/>
      <c r="M71" s="110" t="s">
        <v>667</v>
      </c>
      <c r="N71" s="41"/>
      <c r="O71" s="110" t="s">
        <v>667</v>
      </c>
      <c r="P71" s="41"/>
      <c r="Q71" s="111">
        <v>124711</v>
      </c>
      <c r="R71" s="107"/>
      <c r="S71" s="110" t="s">
        <v>669</v>
      </c>
      <c r="T71" s="41"/>
      <c r="U71" s="412"/>
      <c r="V71" s="109"/>
      <c r="W71" s="110" t="s">
        <v>670</v>
      </c>
      <c r="X71" s="41"/>
      <c r="Y71" s="110" t="s">
        <v>668</v>
      </c>
      <c r="Z71" s="41"/>
      <c r="AA71" s="110" t="s">
        <v>667</v>
      </c>
      <c r="AB71" s="41"/>
      <c r="AC71" s="110" t="s">
        <v>668</v>
      </c>
      <c r="AD71" s="107"/>
      <c r="AE71" s="110" t="s">
        <v>671</v>
      </c>
      <c r="AF71" s="41"/>
      <c r="AG71" s="110" t="s">
        <v>97</v>
      </c>
    </row>
    <row r="72" spans="1:33" s="118" customFormat="1" ht="12.75">
      <c r="A72" s="68">
        <v>30001</v>
      </c>
      <c r="B72" s="68">
        <v>3</v>
      </c>
      <c r="C72" s="69" t="s">
        <v>549</v>
      </c>
      <c r="D72" s="115"/>
      <c r="E72" s="114" t="s">
        <v>1039</v>
      </c>
      <c r="F72" s="70"/>
      <c r="G72" s="112" t="s">
        <v>672</v>
      </c>
      <c r="H72" s="113"/>
      <c r="I72" s="412"/>
      <c r="J72" s="115"/>
      <c r="K72" s="114" t="s">
        <v>673</v>
      </c>
      <c r="L72" s="115"/>
      <c r="M72" s="114" t="s">
        <v>674</v>
      </c>
      <c r="N72" s="115"/>
      <c r="O72" s="114" t="s">
        <v>1638</v>
      </c>
      <c r="P72" s="115"/>
      <c r="Q72" s="114" t="s">
        <v>675</v>
      </c>
      <c r="R72" s="115"/>
      <c r="S72" s="112" t="s">
        <v>676</v>
      </c>
      <c r="T72" s="113"/>
      <c r="U72" s="412"/>
      <c r="V72" s="109"/>
      <c r="W72" s="112"/>
      <c r="X72" s="113"/>
      <c r="Y72" s="114" t="s">
        <v>524</v>
      </c>
      <c r="Z72" s="116"/>
      <c r="AA72" s="114" t="s">
        <v>524</v>
      </c>
      <c r="AB72" s="115"/>
      <c r="AC72" s="112" t="s">
        <v>672</v>
      </c>
      <c r="AD72" s="115"/>
      <c r="AE72" s="117" t="s">
        <v>677</v>
      </c>
      <c r="AF72" s="116"/>
      <c r="AG72" s="117" t="s">
        <v>677</v>
      </c>
    </row>
    <row r="73" spans="1:33" s="118" customFormat="1" ht="12.75">
      <c r="A73" s="63">
        <v>30001</v>
      </c>
      <c r="B73" s="63">
        <v>4</v>
      </c>
      <c r="C73" s="64" t="s">
        <v>557</v>
      </c>
      <c r="D73" s="116"/>
      <c r="E73" s="114"/>
      <c r="F73" s="70"/>
      <c r="G73" s="114"/>
      <c r="H73" s="115"/>
      <c r="I73" s="412"/>
      <c r="J73" s="116"/>
      <c r="K73" s="114"/>
      <c r="L73" s="115"/>
      <c r="M73" s="117"/>
      <c r="N73" s="116"/>
      <c r="O73" s="117"/>
      <c r="P73" s="116"/>
      <c r="Q73" s="117"/>
      <c r="R73" s="116"/>
      <c r="S73" s="117"/>
      <c r="T73" s="116"/>
      <c r="U73" s="412"/>
      <c r="V73" s="109"/>
      <c r="W73" s="117"/>
      <c r="X73" s="116"/>
      <c r="Y73" s="117" t="s">
        <v>678</v>
      </c>
      <c r="Z73" s="116"/>
      <c r="AA73" s="117"/>
      <c r="AB73" s="115"/>
      <c r="AC73" s="117" t="s">
        <v>679</v>
      </c>
      <c r="AD73" s="115"/>
      <c r="AE73" s="117" t="s">
        <v>680</v>
      </c>
      <c r="AF73" s="116"/>
      <c r="AG73" s="117" t="s">
        <v>680</v>
      </c>
    </row>
    <row r="74" spans="1:33" s="118" customFormat="1" ht="12.75">
      <c r="A74" s="63">
        <v>30001</v>
      </c>
      <c r="B74" s="63">
        <v>5</v>
      </c>
      <c r="C74" s="64" t="s">
        <v>559</v>
      </c>
      <c r="D74" s="115"/>
      <c r="E74" s="114"/>
      <c r="F74" s="70"/>
      <c r="G74" s="114"/>
      <c r="H74" s="115"/>
      <c r="I74" s="412"/>
      <c r="J74" s="115"/>
      <c r="K74" s="114" t="s">
        <v>681</v>
      </c>
      <c r="L74" s="115"/>
      <c r="M74" s="114"/>
      <c r="N74" s="115"/>
      <c r="O74" s="114"/>
      <c r="P74" s="115"/>
      <c r="Q74" s="117"/>
      <c r="R74" s="116"/>
      <c r="S74" s="114"/>
      <c r="T74" s="115"/>
      <c r="U74" s="412"/>
      <c r="V74" s="109"/>
      <c r="W74" s="114"/>
      <c r="X74" s="115"/>
      <c r="Y74" s="114"/>
      <c r="Z74" s="115"/>
      <c r="AA74" s="114" t="s">
        <v>682</v>
      </c>
      <c r="AB74" s="115"/>
      <c r="AC74" s="114"/>
      <c r="AD74" s="115"/>
      <c r="AE74" s="114"/>
      <c r="AF74" s="115"/>
      <c r="AG74" s="114"/>
    </row>
    <row r="75" spans="1:33">
      <c r="A75" s="63">
        <v>30001</v>
      </c>
      <c r="B75" s="63">
        <v>6</v>
      </c>
      <c r="C75" s="64" t="s">
        <v>560</v>
      </c>
      <c r="D75" s="115"/>
      <c r="E75" s="114"/>
      <c r="F75" s="70"/>
      <c r="G75" s="114"/>
      <c r="H75" s="115"/>
      <c r="I75" s="412"/>
      <c r="J75" s="115"/>
      <c r="K75" s="114"/>
      <c r="L75" s="115"/>
      <c r="M75" s="114" t="s">
        <v>683</v>
      </c>
      <c r="N75" s="115"/>
      <c r="O75" s="114"/>
      <c r="P75" s="115"/>
      <c r="Q75" s="117"/>
      <c r="R75" s="116"/>
      <c r="S75" s="117"/>
      <c r="T75" s="116"/>
      <c r="U75" s="412"/>
      <c r="V75" s="109"/>
      <c r="W75" s="114"/>
      <c r="X75" s="115"/>
      <c r="Y75" s="114"/>
      <c r="Z75" s="116"/>
      <c r="AA75" s="114" t="s">
        <v>684</v>
      </c>
      <c r="AB75" s="115"/>
      <c r="AC75" s="114"/>
      <c r="AD75" s="115"/>
      <c r="AE75" s="117" t="s">
        <v>685</v>
      </c>
      <c r="AF75" s="116"/>
      <c r="AG75" s="117" t="s">
        <v>685</v>
      </c>
    </row>
    <row r="76" spans="1:33" s="118" customFormat="1" ht="12.75">
      <c r="A76" s="63">
        <v>30001</v>
      </c>
      <c r="B76" s="63">
        <v>7</v>
      </c>
      <c r="C76" s="64" t="s">
        <v>563</v>
      </c>
      <c r="D76" s="115"/>
      <c r="E76" s="114"/>
      <c r="F76" s="70"/>
      <c r="G76" s="114"/>
      <c r="H76" s="115"/>
      <c r="I76" s="412"/>
      <c r="J76" s="115"/>
      <c r="K76" s="114"/>
      <c r="L76" s="115"/>
      <c r="M76" s="114"/>
      <c r="N76" s="115"/>
      <c r="O76" s="114"/>
      <c r="P76" s="115"/>
      <c r="Q76" s="114"/>
      <c r="R76" s="115"/>
      <c r="S76" s="119"/>
      <c r="T76" s="120"/>
      <c r="U76" s="412"/>
      <c r="V76" s="109"/>
      <c r="W76" s="114"/>
      <c r="X76" s="115"/>
      <c r="Y76" s="114"/>
      <c r="Z76" s="120"/>
      <c r="AA76" s="119"/>
      <c r="AB76" s="115"/>
      <c r="AC76" s="114"/>
      <c r="AD76" s="115"/>
      <c r="AE76" s="119"/>
      <c r="AF76" s="120"/>
      <c r="AG76" s="119" t="s">
        <v>686</v>
      </c>
    </row>
    <row r="77" spans="1:33" s="118" customFormat="1" ht="12.75">
      <c r="A77" s="63">
        <v>30001</v>
      </c>
      <c r="B77" s="63">
        <v>8</v>
      </c>
      <c r="C77" s="69" t="s">
        <v>565</v>
      </c>
      <c r="D77" s="115"/>
      <c r="E77" s="114"/>
      <c r="F77" s="70"/>
      <c r="G77" s="114"/>
      <c r="H77" s="115"/>
      <c r="I77" s="412"/>
      <c r="J77" s="115"/>
      <c r="K77" s="114"/>
      <c r="L77" s="115"/>
      <c r="M77" s="114"/>
      <c r="N77" s="115"/>
      <c r="O77" s="114"/>
      <c r="P77" s="115"/>
      <c r="Q77" s="114"/>
      <c r="R77" s="115"/>
      <c r="S77" s="119"/>
      <c r="T77" s="120"/>
      <c r="U77" s="412"/>
      <c r="V77" s="109"/>
      <c r="W77" s="114"/>
      <c r="X77" s="115"/>
      <c r="Y77" s="114"/>
      <c r="Z77" s="120"/>
      <c r="AA77" s="119"/>
      <c r="AB77" s="115"/>
      <c r="AC77" s="114"/>
      <c r="AD77" s="115"/>
      <c r="AE77" s="119"/>
      <c r="AF77" s="120"/>
      <c r="AG77" s="119"/>
    </row>
    <row r="78" spans="1:33" s="118" customFormat="1" ht="12.75">
      <c r="A78" s="63">
        <v>30001</v>
      </c>
      <c r="B78" s="63">
        <v>9</v>
      </c>
      <c r="C78" s="64" t="s">
        <v>570</v>
      </c>
      <c r="D78" s="115"/>
      <c r="E78" s="114"/>
      <c r="F78" s="65"/>
      <c r="G78" s="114"/>
      <c r="H78" s="115"/>
      <c r="I78" s="412"/>
      <c r="J78" s="115"/>
      <c r="K78" s="114"/>
      <c r="L78" s="115"/>
      <c r="M78" s="114"/>
      <c r="N78" s="115"/>
      <c r="O78" s="114"/>
      <c r="P78" s="115"/>
      <c r="Q78" s="114"/>
      <c r="R78" s="115"/>
      <c r="S78" s="119"/>
      <c r="T78" s="120"/>
      <c r="U78" s="412"/>
      <c r="V78" s="109"/>
      <c r="W78" s="114"/>
      <c r="X78" s="115"/>
      <c r="Y78" s="114"/>
      <c r="Z78" s="120"/>
      <c r="AA78" s="119"/>
      <c r="AB78" s="115"/>
      <c r="AC78" s="114"/>
      <c r="AD78" s="115"/>
      <c r="AE78" s="119"/>
      <c r="AF78" s="120"/>
      <c r="AG78" s="119"/>
    </row>
    <row r="79" spans="1:33" s="118" customFormat="1" ht="12.75">
      <c r="A79" s="63">
        <v>30001</v>
      </c>
      <c r="B79" s="63">
        <v>10</v>
      </c>
      <c r="C79" s="64" t="s">
        <v>571</v>
      </c>
      <c r="D79" s="115"/>
      <c r="E79" s="114"/>
      <c r="F79" s="65"/>
      <c r="G79" s="114"/>
      <c r="H79" s="115"/>
      <c r="I79" s="412"/>
      <c r="J79" s="115"/>
      <c r="K79" s="114"/>
      <c r="L79" s="115"/>
      <c r="M79" s="114"/>
      <c r="N79" s="115"/>
      <c r="O79" s="114"/>
      <c r="P79" s="115"/>
      <c r="Q79" s="114"/>
      <c r="R79" s="115"/>
      <c r="S79" s="119"/>
      <c r="T79" s="120"/>
      <c r="U79" s="412"/>
      <c r="V79" s="109"/>
      <c r="W79" s="114"/>
      <c r="X79" s="115"/>
      <c r="Y79" s="114"/>
      <c r="Z79" s="120"/>
      <c r="AA79" s="119"/>
      <c r="AB79" s="115"/>
      <c r="AC79" s="114"/>
      <c r="AD79" s="115"/>
      <c r="AE79" s="119"/>
      <c r="AF79" s="120"/>
      <c r="AG79" s="119"/>
    </row>
    <row r="80" spans="1:33" s="118" customFormat="1" ht="12.75">
      <c r="A80" s="63">
        <v>30001</v>
      </c>
      <c r="B80" s="63">
        <v>11</v>
      </c>
      <c r="C80" s="64" t="s">
        <v>572</v>
      </c>
      <c r="D80" s="115"/>
      <c r="E80" s="114"/>
      <c r="F80" s="65"/>
      <c r="G80" s="114"/>
      <c r="H80" s="115"/>
      <c r="I80" s="412"/>
      <c r="J80" s="115"/>
      <c r="K80" s="114"/>
      <c r="L80" s="115"/>
      <c r="M80" s="114"/>
      <c r="N80" s="115"/>
      <c r="O80" s="114"/>
      <c r="P80" s="115"/>
      <c r="Q80" s="114"/>
      <c r="R80" s="115"/>
      <c r="S80" s="119"/>
      <c r="T80" s="120"/>
      <c r="U80" s="412"/>
      <c r="V80" s="109"/>
      <c r="W80" s="114"/>
      <c r="X80" s="115"/>
      <c r="Y80" s="114"/>
      <c r="Z80" s="120"/>
      <c r="AA80" s="119"/>
      <c r="AB80" s="115"/>
      <c r="AC80" s="114"/>
      <c r="AD80" s="115"/>
      <c r="AE80" s="119"/>
      <c r="AF80" s="120"/>
      <c r="AG80" s="119"/>
    </row>
    <row r="81" spans="1:33" s="118" customFormat="1" ht="12.75">
      <c r="A81" s="63">
        <v>30001</v>
      </c>
      <c r="B81" s="63">
        <v>12</v>
      </c>
      <c r="C81" s="64" t="s">
        <v>573</v>
      </c>
      <c r="D81" s="115"/>
      <c r="E81" s="114"/>
      <c r="F81" s="65"/>
      <c r="G81" s="114"/>
      <c r="H81" s="115"/>
      <c r="I81" s="412"/>
      <c r="J81" s="115"/>
      <c r="K81" s="114"/>
      <c r="L81" s="115"/>
      <c r="M81" s="114"/>
      <c r="N81" s="115"/>
      <c r="O81" s="114"/>
      <c r="P81" s="115"/>
      <c r="Q81" s="114"/>
      <c r="R81" s="115"/>
      <c r="S81" s="119"/>
      <c r="T81" s="120"/>
      <c r="U81" s="412"/>
      <c r="V81" s="109"/>
      <c r="W81" s="114"/>
      <c r="X81" s="115"/>
      <c r="Y81" s="114"/>
      <c r="Z81" s="120"/>
      <c r="AA81" s="119"/>
      <c r="AB81" s="115"/>
      <c r="AC81" s="114"/>
      <c r="AD81" s="115"/>
      <c r="AE81" s="119"/>
      <c r="AF81" s="120"/>
      <c r="AG81" s="119"/>
    </row>
    <row r="82" spans="1:33">
      <c r="A82" s="63">
        <v>30001</v>
      </c>
      <c r="B82" s="63">
        <v>13</v>
      </c>
      <c r="C82" s="64" t="s">
        <v>575</v>
      </c>
      <c r="E82" s="108" t="s">
        <v>688</v>
      </c>
      <c r="G82" s="108" t="s">
        <v>687</v>
      </c>
      <c r="I82" s="412"/>
      <c r="K82" s="108" t="s">
        <v>688</v>
      </c>
      <c r="M82" s="108" t="s">
        <v>688</v>
      </c>
      <c r="O82" s="108" t="s">
        <v>688</v>
      </c>
      <c r="Q82" s="108"/>
      <c r="S82" s="108" t="s">
        <v>689</v>
      </c>
      <c r="U82" s="412"/>
      <c r="V82" s="109"/>
      <c r="W82" s="108"/>
      <c r="Y82" s="108" t="s">
        <v>688</v>
      </c>
      <c r="AA82" s="108" t="s">
        <v>689</v>
      </c>
      <c r="AC82" s="108" t="s">
        <v>688</v>
      </c>
      <c r="AE82" s="108" t="s">
        <v>688</v>
      </c>
      <c r="AG82" s="108" t="s">
        <v>690</v>
      </c>
    </row>
    <row r="83" spans="1:33">
      <c r="A83" s="63">
        <v>30001</v>
      </c>
      <c r="B83" s="63">
        <v>14</v>
      </c>
      <c r="C83" s="64" t="s">
        <v>577</v>
      </c>
      <c r="E83" s="121" t="s">
        <v>691</v>
      </c>
      <c r="G83" s="121" t="s">
        <v>691</v>
      </c>
      <c r="H83" s="75"/>
      <c r="I83" s="412"/>
      <c r="K83" s="121" t="s">
        <v>691</v>
      </c>
      <c r="L83" s="75"/>
      <c r="M83" s="121" t="s">
        <v>691</v>
      </c>
      <c r="N83" s="75"/>
      <c r="O83" s="121" t="s">
        <v>691</v>
      </c>
      <c r="P83" s="75"/>
      <c r="Q83" s="122"/>
      <c r="R83" s="75"/>
      <c r="S83" s="108" t="s">
        <v>692</v>
      </c>
      <c r="U83" s="412"/>
      <c r="V83" s="109"/>
      <c r="W83" s="108"/>
      <c r="Y83" s="121" t="s">
        <v>691</v>
      </c>
      <c r="AA83" s="108" t="s">
        <v>692</v>
      </c>
      <c r="AC83" s="121" t="s">
        <v>691</v>
      </c>
      <c r="AE83" s="121" t="s">
        <v>691</v>
      </c>
      <c r="AF83" s="75"/>
      <c r="AG83" s="108" t="s">
        <v>693</v>
      </c>
    </row>
    <row r="84" spans="1:33">
      <c r="A84" s="63">
        <v>30001</v>
      </c>
      <c r="B84" s="63">
        <v>15</v>
      </c>
      <c r="C84" s="64" t="s">
        <v>579</v>
      </c>
      <c r="E84" s="108" t="s">
        <v>694</v>
      </c>
      <c r="G84" s="108" t="s">
        <v>694</v>
      </c>
      <c r="I84" s="412"/>
      <c r="K84" s="108" t="s">
        <v>694</v>
      </c>
      <c r="M84" s="108" t="s">
        <v>694</v>
      </c>
      <c r="O84" s="108" t="s">
        <v>694</v>
      </c>
      <c r="Q84" s="108" t="s">
        <v>695</v>
      </c>
      <c r="S84" s="108" t="s">
        <v>695</v>
      </c>
      <c r="U84" s="412"/>
      <c r="V84" s="109"/>
      <c r="W84" s="108"/>
      <c r="Y84" s="108" t="s">
        <v>695</v>
      </c>
      <c r="AA84" s="108" t="s">
        <v>695</v>
      </c>
      <c r="AC84" s="108" t="s">
        <v>695</v>
      </c>
      <c r="AE84" s="108" t="s">
        <v>695</v>
      </c>
      <c r="AG84" s="108" t="s">
        <v>695</v>
      </c>
    </row>
    <row r="85" spans="1:33">
      <c r="A85" s="63">
        <v>30001</v>
      </c>
      <c r="B85" s="63">
        <v>16</v>
      </c>
      <c r="C85" s="64" t="s">
        <v>581</v>
      </c>
      <c r="E85" s="108"/>
      <c r="G85" s="108"/>
      <c r="I85" s="412"/>
      <c r="K85" s="108"/>
      <c r="M85" s="108"/>
      <c r="O85" s="108"/>
      <c r="Q85" s="108"/>
      <c r="S85" s="108"/>
      <c r="U85" s="412"/>
      <c r="V85" s="109"/>
      <c r="W85" s="108"/>
      <c r="Y85" s="108"/>
      <c r="AA85" s="108"/>
      <c r="AC85" s="108"/>
      <c r="AE85" s="108"/>
      <c r="AG85" s="108"/>
    </row>
    <row r="86" spans="1:33">
      <c r="A86" s="63">
        <v>30001</v>
      </c>
      <c r="B86" s="63">
        <v>17</v>
      </c>
      <c r="C86" s="64" t="s">
        <v>582</v>
      </c>
      <c r="E86" s="108"/>
      <c r="G86" s="108"/>
      <c r="I86" s="412"/>
      <c r="K86" s="108"/>
      <c r="M86" s="108"/>
      <c r="O86" s="108"/>
      <c r="Q86" s="108"/>
      <c r="S86" s="108"/>
      <c r="U86" s="412"/>
      <c r="V86" s="109"/>
      <c r="W86" s="108"/>
      <c r="Y86" s="108"/>
      <c r="AA86" s="108"/>
      <c r="AC86" s="108"/>
      <c r="AE86" s="108"/>
      <c r="AG86" s="108"/>
    </row>
    <row r="87" spans="1:33">
      <c r="A87" s="63">
        <v>30001</v>
      </c>
      <c r="B87" s="63">
        <v>18</v>
      </c>
      <c r="C87" s="64" t="s">
        <v>583</v>
      </c>
      <c r="E87" s="108"/>
      <c r="G87" s="108"/>
      <c r="I87" s="412"/>
      <c r="K87" s="108"/>
      <c r="M87" s="108"/>
      <c r="O87" s="108"/>
      <c r="Q87" s="108"/>
      <c r="S87" s="108"/>
      <c r="U87" s="412"/>
      <c r="V87" s="109"/>
      <c r="W87" s="108"/>
      <c r="Y87" s="108"/>
      <c r="AA87" s="108"/>
      <c r="AC87" s="108"/>
      <c r="AE87" s="108"/>
      <c r="AG87" s="108"/>
    </row>
    <row r="88" spans="1:33">
      <c r="A88" s="63">
        <v>30001</v>
      </c>
      <c r="B88" s="63">
        <v>19</v>
      </c>
      <c r="C88" s="64" t="s">
        <v>585</v>
      </c>
      <c r="E88" s="108"/>
      <c r="G88" s="108"/>
      <c r="I88" s="412"/>
      <c r="K88" s="108"/>
      <c r="M88" s="108"/>
      <c r="O88" s="108"/>
      <c r="Q88" s="108"/>
      <c r="S88" s="108"/>
      <c r="U88" s="412"/>
      <c r="V88" s="109"/>
      <c r="W88" s="108"/>
      <c r="Y88" s="108"/>
      <c r="AA88" s="108"/>
      <c r="AC88" s="108"/>
      <c r="AE88" s="108"/>
      <c r="AG88" s="108"/>
    </row>
    <row r="89" spans="1:33">
      <c r="A89" s="63">
        <v>30001</v>
      </c>
      <c r="B89" s="63">
        <v>20</v>
      </c>
      <c r="C89" s="64" t="s">
        <v>587</v>
      </c>
      <c r="E89" s="108"/>
      <c r="G89" s="108"/>
      <c r="I89" s="412"/>
      <c r="K89" s="108"/>
      <c r="M89" s="108"/>
      <c r="O89" s="108"/>
      <c r="Q89" s="108"/>
      <c r="S89" s="108"/>
      <c r="U89" s="412"/>
      <c r="V89" s="109"/>
      <c r="W89" s="108"/>
      <c r="Y89" s="108"/>
      <c r="AA89" s="108"/>
      <c r="AC89" s="108"/>
      <c r="AE89" s="108"/>
      <c r="AG89" s="108"/>
    </row>
    <row r="90" spans="1:33">
      <c r="A90" s="63">
        <v>30001</v>
      </c>
      <c r="B90" s="63">
        <v>21</v>
      </c>
      <c r="C90" s="64" t="s">
        <v>589</v>
      </c>
      <c r="E90" s="108"/>
      <c r="G90" s="108"/>
      <c r="I90" s="412"/>
      <c r="K90" s="108"/>
      <c r="M90" s="108"/>
      <c r="O90" s="108"/>
      <c r="Q90" s="108"/>
      <c r="S90" s="108"/>
      <c r="U90" s="412"/>
      <c r="V90" s="109"/>
      <c r="W90" s="108"/>
      <c r="Y90" s="108"/>
      <c r="AA90" s="108"/>
      <c r="AC90" s="108"/>
      <c r="AE90" s="108"/>
      <c r="AG90" s="108"/>
    </row>
    <row r="91" spans="1:33">
      <c r="A91" s="63">
        <v>30001</v>
      </c>
      <c r="B91" s="63">
        <v>22</v>
      </c>
      <c r="C91" s="64" t="s">
        <v>591</v>
      </c>
      <c r="E91" s="108"/>
      <c r="G91" s="108"/>
      <c r="I91" s="412"/>
      <c r="K91" s="108"/>
      <c r="M91" s="108"/>
      <c r="O91" s="108"/>
      <c r="Q91" s="108"/>
      <c r="S91" s="108"/>
      <c r="U91" s="412"/>
      <c r="V91" s="109"/>
      <c r="W91" s="108"/>
      <c r="Y91" s="108"/>
      <c r="AA91" s="108"/>
      <c r="AC91" s="108"/>
      <c r="AE91" s="108"/>
      <c r="AG91" s="108"/>
    </row>
    <row r="92" spans="1:33" s="125" customFormat="1" ht="12.75">
      <c r="A92" s="63">
        <v>30001</v>
      </c>
      <c r="B92" s="63">
        <v>23</v>
      </c>
      <c r="C92" s="64" t="s">
        <v>593</v>
      </c>
      <c r="D92" s="124"/>
      <c r="E92" s="123" t="s">
        <v>697</v>
      </c>
      <c r="F92" s="65"/>
      <c r="G92" s="123" t="s">
        <v>696</v>
      </c>
      <c r="H92" s="124"/>
      <c r="I92" s="412"/>
      <c r="J92" s="124"/>
      <c r="K92" s="123" t="s">
        <v>697</v>
      </c>
      <c r="L92" s="124"/>
      <c r="M92" s="123" t="s">
        <v>697</v>
      </c>
      <c r="N92" s="124"/>
      <c r="O92" s="123" t="s">
        <v>697</v>
      </c>
      <c r="P92" s="124"/>
      <c r="Q92" s="123"/>
      <c r="R92" s="124"/>
      <c r="S92" s="123"/>
      <c r="T92" s="124"/>
      <c r="U92" s="412"/>
      <c r="V92" s="109"/>
      <c r="W92" s="123"/>
      <c r="X92" s="124"/>
      <c r="Y92" s="123" t="s">
        <v>697</v>
      </c>
      <c r="Z92" s="124"/>
      <c r="AA92" s="123"/>
      <c r="AB92" s="124"/>
      <c r="AC92" s="123" t="s">
        <v>696</v>
      </c>
      <c r="AD92" s="124"/>
      <c r="AE92" s="123"/>
      <c r="AF92" s="124"/>
      <c r="AG92" s="123"/>
    </row>
    <row r="93" spans="1:33">
      <c r="A93" s="63">
        <v>30001</v>
      </c>
      <c r="B93" s="63">
        <v>24</v>
      </c>
      <c r="C93" s="64" t="s">
        <v>595</v>
      </c>
      <c r="E93" s="126"/>
      <c r="G93" s="126"/>
      <c r="H93" s="97"/>
      <c r="I93" s="412"/>
      <c r="K93" s="126"/>
      <c r="L93" s="97"/>
      <c r="M93" s="126"/>
      <c r="N93" s="97"/>
      <c r="O93" s="126"/>
      <c r="P93" s="97"/>
      <c r="Q93" s="126"/>
      <c r="R93" s="97"/>
      <c r="S93" s="126"/>
      <c r="T93" s="97"/>
      <c r="U93" s="412"/>
      <c r="V93" s="109"/>
      <c r="W93" s="126"/>
      <c r="X93" s="97"/>
      <c r="Y93" s="108"/>
      <c r="Z93" s="97"/>
      <c r="AA93" s="126"/>
      <c r="AB93" s="97"/>
      <c r="AC93" s="126"/>
      <c r="AD93" s="97"/>
      <c r="AE93" s="126"/>
      <c r="AF93" s="97"/>
      <c r="AG93" s="126"/>
    </row>
    <row r="94" spans="1:33">
      <c r="A94" s="63">
        <v>30001</v>
      </c>
      <c r="B94" s="63">
        <v>25</v>
      </c>
      <c r="C94" s="64" t="s">
        <v>597</v>
      </c>
      <c r="E94" s="108"/>
      <c r="G94" s="108"/>
      <c r="I94" s="412"/>
      <c r="K94" s="108"/>
      <c r="M94" s="108"/>
      <c r="O94" s="108"/>
      <c r="Q94" s="108"/>
      <c r="S94" s="108"/>
      <c r="U94" s="412"/>
      <c r="V94" s="109"/>
      <c r="W94" s="108"/>
      <c r="Y94" s="108"/>
      <c r="AA94" s="108"/>
      <c r="AC94" s="108"/>
      <c r="AE94" s="108"/>
      <c r="AG94" s="108"/>
    </row>
    <row r="95" spans="1:33" s="129" customFormat="1" ht="63.75">
      <c r="A95" s="63">
        <v>30001</v>
      </c>
      <c r="B95" s="63">
        <v>26</v>
      </c>
      <c r="C95" s="64" t="s">
        <v>599</v>
      </c>
      <c r="D95" s="128"/>
      <c r="E95" s="127"/>
      <c r="F95" s="67"/>
      <c r="G95" s="127"/>
      <c r="H95" s="128"/>
      <c r="I95" s="412"/>
      <c r="J95" s="128"/>
      <c r="K95" s="127"/>
      <c r="L95" s="128"/>
      <c r="M95" s="127"/>
      <c r="N95" s="128"/>
      <c r="O95" s="127"/>
      <c r="P95" s="128"/>
      <c r="Q95" s="127"/>
      <c r="R95" s="128"/>
      <c r="S95" s="127" t="s">
        <v>699</v>
      </c>
      <c r="T95" s="128"/>
      <c r="U95" s="412"/>
      <c r="V95" s="109"/>
      <c r="W95" s="127"/>
      <c r="X95" s="128"/>
      <c r="Y95" s="127" t="s">
        <v>698</v>
      </c>
      <c r="Z95" s="128"/>
      <c r="AA95" s="127" t="s">
        <v>700</v>
      </c>
      <c r="AB95" s="128"/>
      <c r="AC95" s="127" t="s">
        <v>698</v>
      </c>
      <c r="AD95" s="128"/>
      <c r="AE95" s="127" t="s">
        <v>700</v>
      </c>
      <c r="AF95" s="128"/>
      <c r="AG95" s="127" t="s">
        <v>701</v>
      </c>
    </row>
    <row r="96" spans="1:33" s="67" customFormat="1" ht="19.5" customHeight="1">
      <c r="A96" s="63">
        <v>30001</v>
      </c>
      <c r="B96" s="63">
        <v>27</v>
      </c>
      <c r="C96" s="64" t="s">
        <v>602</v>
      </c>
      <c r="E96" s="130"/>
      <c r="G96" s="130"/>
      <c r="I96" s="412"/>
      <c r="K96" s="130"/>
      <c r="M96" s="130"/>
      <c r="O96" s="130"/>
      <c r="Q96" s="130"/>
      <c r="S96" s="132"/>
      <c r="T96" s="131"/>
      <c r="U96" s="412"/>
      <c r="V96" s="109"/>
      <c r="W96" s="132"/>
      <c r="X96" s="131"/>
      <c r="Y96" s="130"/>
      <c r="Z96" s="131"/>
      <c r="AA96" s="130"/>
      <c r="AB96" s="128"/>
      <c r="AC96" s="132"/>
      <c r="AE96" s="132"/>
      <c r="AF96" s="131"/>
      <c r="AG96" s="132"/>
    </row>
    <row r="97" spans="1:33" s="67" customFormat="1" ht="19.5" customHeight="1">
      <c r="A97" s="63">
        <v>30001</v>
      </c>
      <c r="B97" s="63">
        <v>28</v>
      </c>
      <c r="C97" s="64" t="s">
        <v>605</v>
      </c>
      <c r="E97" s="130"/>
      <c r="G97" s="130"/>
      <c r="I97" s="412"/>
      <c r="K97" s="130"/>
      <c r="M97" s="130"/>
      <c r="O97" s="130"/>
      <c r="Q97" s="130"/>
      <c r="S97" s="132"/>
      <c r="T97" s="131"/>
      <c r="U97" s="412"/>
      <c r="V97" s="109"/>
      <c r="W97" s="132"/>
      <c r="X97" s="131"/>
      <c r="Y97" s="130"/>
      <c r="Z97" s="131"/>
      <c r="AA97" s="130"/>
      <c r="AB97" s="128"/>
      <c r="AC97" s="132"/>
      <c r="AE97" s="132"/>
      <c r="AF97" s="131"/>
      <c r="AG97" s="132"/>
    </row>
    <row r="98" spans="1:33">
      <c r="H98" s="67"/>
      <c r="AB98" s="128"/>
    </row>
    <row r="99" spans="1:33" ht="15" customHeight="1">
      <c r="B99" s="413" t="s">
        <v>702</v>
      </c>
      <c r="C99" s="413"/>
      <c r="F99" s="107"/>
      <c r="H99" s="67"/>
      <c r="AB99" s="128"/>
    </row>
    <row r="100" spans="1:33" ht="15" customHeight="1">
      <c r="A100" s="63">
        <v>30002</v>
      </c>
      <c r="B100" s="63">
        <v>29</v>
      </c>
      <c r="C100" s="64" t="s">
        <v>607</v>
      </c>
      <c r="E100" s="133"/>
      <c r="G100" s="133"/>
      <c r="H100" s="67"/>
      <c r="I100" s="133"/>
      <c r="K100" s="133"/>
      <c r="L100" s="118"/>
      <c r="M100" s="133"/>
      <c r="N100" s="118"/>
      <c r="O100" s="133"/>
      <c r="P100" s="118"/>
      <c r="Q100" s="133"/>
      <c r="R100" s="118"/>
      <c r="S100" s="133"/>
      <c r="T100" s="118"/>
      <c r="U100" s="133"/>
      <c r="V100" s="118"/>
      <c r="W100" s="133"/>
      <c r="Y100" s="134"/>
      <c r="Z100" s="118"/>
      <c r="AA100" s="133"/>
      <c r="AB100" s="128"/>
      <c r="AC100" s="134"/>
      <c r="AD100" s="118"/>
      <c r="AE100" s="135"/>
      <c r="AF100" s="118"/>
      <c r="AG100" s="135"/>
    </row>
    <row r="101" spans="1:33" ht="15" customHeight="1">
      <c r="A101" s="63">
        <v>30002</v>
      </c>
      <c r="B101" s="63">
        <v>30</v>
      </c>
      <c r="C101" s="79" t="s">
        <v>609</v>
      </c>
      <c r="E101" s="414" t="s">
        <v>667</v>
      </c>
      <c r="F101" s="80"/>
      <c r="G101" s="414" t="s">
        <v>667</v>
      </c>
      <c r="H101" s="67"/>
      <c r="I101" s="414" t="s">
        <v>668</v>
      </c>
      <c r="K101" s="414" t="s">
        <v>667</v>
      </c>
      <c r="L101" s="136"/>
      <c r="M101" s="414" t="s">
        <v>667</v>
      </c>
      <c r="N101" s="136"/>
      <c r="O101" s="414" t="s">
        <v>667</v>
      </c>
      <c r="P101" s="136"/>
      <c r="Q101" s="414">
        <v>124711</v>
      </c>
      <c r="R101" s="136"/>
      <c r="S101" s="414" t="s">
        <v>669</v>
      </c>
      <c r="T101" s="136"/>
      <c r="U101" s="414" t="s">
        <v>671</v>
      </c>
      <c r="V101" s="136"/>
      <c r="W101" s="414" t="s">
        <v>670</v>
      </c>
      <c r="Y101" s="415" t="s">
        <v>645</v>
      </c>
      <c r="Z101" s="136"/>
      <c r="AA101" s="414" t="s">
        <v>667</v>
      </c>
      <c r="AB101" s="128"/>
      <c r="AC101" s="415" t="s">
        <v>645</v>
      </c>
      <c r="AD101" s="136"/>
      <c r="AE101" s="415" t="s">
        <v>645</v>
      </c>
      <c r="AF101" s="136"/>
      <c r="AG101" s="415" t="s">
        <v>645</v>
      </c>
    </row>
    <row r="102" spans="1:33" ht="15" customHeight="1">
      <c r="A102" s="63">
        <v>30002</v>
      </c>
      <c r="B102" s="63">
        <v>31</v>
      </c>
      <c r="C102" s="64" t="s">
        <v>610</v>
      </c>
      <c r="E102" s="414"/>
      <c r="G102" s="414"/>
      <c r="H102" s="67"/>
      <c r="I102" s="414"/>
      <c r="K102" s="414"/>
      <c r="L102" s="136"/>
      <c r="M102" s="414"/>
      <c r="N102" s="136"/>
      <c r="O102" s="414"/>
      <c r="P102" s="136"/>
      <c r="Q102" s="414"/>
      <c r="R102" s="136"/>
      <c r="S102" s="414"/>
      <c r="T102" s="136"/>
      <c r="U102" s="414"/>
      <c r="V102" s="136"/>
      <c r="W102" s="414"/>
      <c r="Y102" s="415"/>
      <c r="Z102" s="136"/>
      <c r="AA102" s="414"/>
      <c r="AB102" s="128"/>
      <c r="AC102" s="415"/>
      <c r="AD102" s="136"/>
      <c r="AE102" s="415"/>
      <c r="AF102" s="136"/>
      <c r="AG102" s="415"/>
    </row>
    <row r="103" spans="1:33" ht="15" customHeight="1">
      <c r="A103" s="63">
        <v>30002</v>
      </c>
      <c r="B103" s="63">
        <v>32</v>
      </c>
      <c r="C103" s="64" t="s">
        <v>611</v>
      </c>
      <c r="E103" s="133"/>
      <c r="G103" s="133"/>
      <c r="H103" s="67"/>
      <c r="I103" s="133"/>
      <c r="K103" s="133"/>
      <c r="L103" s="118"/>
      <c r="M103" s="133"/>
      <c r="N103" s="118"/>
      <c r="O103" s="133"/>
      <c r="P103" s="118"/>
      <c r="Q103" s="133"/>
      <c r="R103" s="118"/>
      <c r="S103" s="133"/>
      <c r="T103" s="118"/>
      <c r="U103" s="133"/>
      <c r="V103" s="118"/>
      <c r="W103" s="133"/>
      <c r="Y103" s="134"/>
      <c r="Z103" s="118"/>
      <c r="AA103" s="133"/>
      <c r="AB103" s="128"/>
      <c r="AC103" s="134"/>
      <c r="AD103" s="118"/>
      <c r="AE103" s="135"/>
      <c r="AF103" s="118"/>
      <c r="AG103" s="135"/>
    </row>
    <row r="104" spans="1:33">
      <c r="AB104" s="128"/>
    </row>
    <row r="105" spans="1:33" ht="15" customHeight="1">
      <c r="B105" s="413" t="s">
        <v>703</v>
      </c>
      <c r="C105" s="413"/>
      <c r="F105" s="107"/>
      <c r="H105" s="67"/>
      <c r="AB105" s="128"/>
    </row>
    <row r="106" spans="1:33" ht="15" customHeight="1">
      <c r="A106" s="63">
        <v>30003</v>
      </c>
      <c r="B106" s="63">
        <v>33</v>
      </c>
      <c r="C106" s="64" t="s">
        <v>612</v>
      </c>
      <c r="E106" s="108"/>
      <c r="G106" s="108"/>
      <c r="H106" s="67"/>
      <c r="I106" s="108"/>
      <c r="K106" s="108"/>
      <c r="M106" s="108"/>
      <c r="O106" s="108"/>
      <c r="Q106" s="108"/>
      <c r="S106" s="108"/>
      <c r="U106" s="108"/>
      <c r="W106" s="108"/>
      <c r="Y106" s="412"/>
      <c r="AA106" s="412"/>
      <c r="AB106" s="128"/>
      <c r="AC106" s="412"/>
      <c r="AE106" s="412"/>
      <c r="AG106" s="412"/>
    </row>
    <row r="107" spans="1:33" ht="15" customHeight="1">
      <c r="A107" s="63">
        <v>30003</v>
      </c>
      <c r="B107" s="63">
        <v>34</v>
      </c>
      <c r="C107" s="64" t="s">
        <v>616</v>
      </c>
      <c r="E107" s="110" t="s">
        <v>667</v>
      </c>
      <c r="G107" s="110" t="s">
        <v>667</v>
      </c>
      <c r="H107" s="67"/>
      <c r="I107" s="110" t="s">
        <v>668</v>
      </c>
      <c r="K107" s="110" t="s">
        <v>667</v>
      </c>
      <c r="L107" s="41"/>
      <c r="M107" s="110" t="s">
        <v>667</v>
      </c>
      <c r="N107" s="41"/>
      <c r="O107" s="110" t="s">
        <v>667</v>
      </c>
      <c r="P107" s="41"/>
      <c r="Q107" s="111">
        <v>124711</v>
      </c>
      <c r="R107" s="107"/>
      <c r="S107" s="110" t="s">
        <v>669</v>
      </c>
      <c r="T107" s="41"/>
      <c r="U107" s="110" t="s">
        <v>671</v>
      </c>
      <c r="V107" s="41"/>
      <c r="W107" s="110" t="s">
        <v>670</v>
      </c>
      <c r="Y107" s="412"/>
      <c r="Z107" s="41"/>
      <c r="AA107" s="412"/>
      <c r="AB107" s="128"/>
      <c r="AC107" s="412"/>
      <c r="AD107" s="41"/>
      <c r="AE107" s="412"/>
      <c r="AF107" s="41"/>
      <c r="AG107" s="412"/>
    </row>
    <row r="108" spans="1:33" ht="15" customHeight="1">
      <c r="A108" s="84">
        <v>30003</v>
      </c>
      <c r="B108" s="84">
        <v>63</v>
      </c>
      <c r="C108" s="85" t="s">
        <v>614</v>
      </c>
      <c r="E108" s="114" t="s">
        <v>1039</v>
      </c>
      <c r="G108" s="112" t="s">
        <v>672</v>
      </c>
      <c r="H108" s="67"/>
      <c r="I108" s="112" t="s">
        <v>672</v>
      </c>
      <c r="K108" s="114" t="s">
        <v>673</v>
      </c>
      <c r="L108" s="41"/>
      <c r="M108" s="114" t="s">
        <v>674</v>
      </c>
      <c r="N108" s="41"/>
      <c r="O108" s="114" t="s">
        <v>1638</v>
      </c>
      <c r="P108" s="41"/>
      <c r="Q108" s="114" t="s">
        <v>675</v>
      </c>
      <c r="R108" s="107"/>
      <c r="S108" s="112" t="s">
        <v>676</v>
      </c>
      <c r="T108" s="41"/>
      <c r="U108" s="114" t="s">
        <v>523</v>
      </c>
      <c r="V108" s="41"/>
      <c r="W108" s="110"/>
      <c r="Y108" s="412"/>
      <c r="Z108" s="41"/>
      <c r="AA108" s="412"/>
      <c r="AB108" s="128"/>
      <c r="AC108" s="412"/>
      <c r="AD108" s="41"/>
      <c r="AE108" s="412"/>
      <c r="AF108" s="41"/>
      <c r="AG108" s="412"/>
    </row>
    <row r="109" spans="1:33" ht="15" customHeight="1">
      <c r="A109" s="63">
        <v>30003</v>
      </c>
      <c r="B109" s="63">
        <v>35</v>
      </c>
      <c r="C109" s="64" t="s">
        <v>617</v>
      </c>
      <c r="E109" s="114"/>
      <c r="G109" s="137"/>
      <c r="H109" s="67"/>
      <c r="I109" s="114" t="s">
        <v>679</v>
      </c>
      <c r="K109" s="114"/>
      <c r="L109" s="115"/>
      <c r="M109" s="114"/>
      <c r="N109" s="115"/>
      <c r="O109" s="114"/>
      <c r="P109" s="115"/>
      <c r="Q109" s="114"/>
      <c r="R109" s="115"/>
      <c r="S109" s="117" t="s">
        <v>678</v>
      </c>
      <c r="T109" s="115"/>
      <c r="U109" s="114" t="s">
        <v>678</v>
      </c>
      <c r="V109" s="115"/>
      <c r="W109" s="114"/>
      <c r="Y109" s="412"/>
      <c r="Z109" s="115"/>
      <c r="AA109" s="412"/>
      <c r="AB109" s="128"/>
      <c r="AC109" s="412"/>
      <c r="AD109" s="138"/>
      <c r="AE109" s="412"/>
      <c r="AF109" s="115"/>
      <c r="AG109" s="412"/>
    </row>
    <row r="110" spans="1:33" ht="15" customHeight="1">
      <c r="A110" s="63">
        <v>30003</v>
      </c>
      <c r="B110" s="63">
        <v>36</v>
      </c>
      <c r="C110" s="64" t="s">
        <v>623</v>
      </c>
      <c r="E110" s="114"/>
      <c r="G110" s="137"/>
      <c r="H110" s="118"/>
      <c r="I110" s="137"/>
      <c r="K110" s="114" t="s">
        <v>681</v>
      </c>
      <c r="L110" s="115"/>
      <c r="M110" s="114"/>
      <c r="N110" s="115"/>
      <c r="O110" s="114"/>
      <c r="P110" s="115"/>
      <c r="Q110" s="114"/>
      <c r="R110" s="115"/>
      <c r="S110" s="114"/>
      <c r="T110" s="115"/>
      <c r="U110" s="114"/>
      <c r="V110" s="115"/>
      <c r="W110" s="114"/>
      <c r="Y110" s="412"/>
      <c r="Z110" s="115"/>
      <c r="AA110" s="412"/>
      <c r="AB110" s="128"/>
      <c r="AC110" s="412"/>
      <c r="AD110" s="115"/>
      <c r="AE110" s="412"/>
      <c r="AF110" s="115"/>
      <c r="AG110" s="412"/>
    </row>
    <row r="111" spans="1:33" ht="15" customHeight="1">
      <c r="A111" s="63">
        <v>30003</v>
      </c>
      <c r="B111" s="63">
        <v>37</v>
      </c>
      <c r="C111" s="64" t="s">
        <v>624</v>
      </c>
      <c r="E111" s="114"/>
      <c r="G111" s="137"/>
      <c r="H111" s="118"/>
      <c r="I111" s="137"/>
      <c r="K111" s="114"/>
      <c r="L111" s="115"/>
      <c r="M111" s="114" t="s">
        <v>704</v>
      </c>
      <c r="N111" s="115"/>
      <c r="O111" s="114"/>
      <c r="P111" s="115"/>
      <c r="Q111" s="114"/>
      <c r="R111" s="115"/>
      <c r="S111" s="114"/>
      <c r="T111" s="115"/>
      <c r="U111" s="114"/>
      <c r="V111" s="115"/>
      <c r="W111" s="114"/>
      <c r="Y111" s="412"/>
      <c r="Z111" s="115"/>
      <c r="AA111" s="412"/>
      <c r="AB111" s="128"/>
      <c r="AC111" s="412"/>
      <c r="AD111" s="115"/>
      <c r="AE111" s="412"/>
      <c r="AF111" s="115"/>
      <c r="AG111" s="412"/>
    </row>
    <row r="112" spans="1:33" ht="15" customHeight="1">
      <c r="A112" s="63">
        <v>30003</v>
      </c>
      <c r="B112" s="63">
        <v>38</v>
      </c>
      <c r="C112" s="64" t="s">
        <v>620</v>
      </c>
      <c r="E112" s="137"/>
      <c r="G112" s="137"/>
      <c r="H112" s="118"/>
      <c r="I112" s="137"/>
      <c r="K112" s="137"/>
      <c r="L112" s="118"/>
      <c r="M112" s="114"/>
      <c r="N112" s="115"/>
      <c r="O112" s="114"/>
      <c r="P112" s="115"/>
      <c r="Q112" s="114"/>
      <c r="R112" s="115"/>
      <c r="S112" s="114"/>
      <c r="T112" s="115"/>
      <c r="U112" s="114"/>
      <c r="V112" s="115"/>
      <c r="W112" s="114"/>
      <c r="Y112" s="412"/>
      <c r="Z112" s="115"/>
      <c r="AA112" s="412"/>
      <c r="AB112" s="128"/>
      <c r="AC112" s="412"/>
      <c r="AD112" s="115"/>
      <c r="AE112" s="412"/>
      <c r="AF112" s="115"/>
      <c r="AG112" s="412"/>
    </row>
    <row r="113" spans="1:33" ht="15" customHeight="1">
      <c r="A113" s="63">
        <v>30003</v>
      </c>
      <c r="B113" s="63">
        <v>39</v>
      </c>
      <c r="C113" s="64" t="s">
        <v>622</v>
      </c>
      <c r="E113" s="137"/>
      <c r="G113" s="137"/>
      <c r="H113" s="118"/>
      <c r="I113" s="137"/>
      <c r="K113" s="137"/>
      <c r="L113" s="118"/>
      <c r="M113" s="114"/>
      <c r="N113" s="115"/>
      <c r="O113" s="114"/>
      <c r="P113" s="115"/>
      <c r="Q113" s="114"/>
      <c r="R113" s="115"/>
      <c r="S113" s="114"/>
      <c r="T113" s="115"/>
      <c r="U113" s="114"/>
      <c r="V113" s="115"/>
      <c r="W113" s="114"/>
      <c r="Y113" s="412"/>
      <c r="Z113" s="115"/>
      <c r="AA113" s="412"/>
      <c r="AB113" s="128"/>
      <c r="AC113" s="412"/>
      <c r="AD113" s="115"/>
      <c r="AE113" s="412"/>
      <c r="AF113" s="115"/>
      <c r="AG113" s="412"/>
    </row>
    <row r="114" spans="1:33" ht="15" customHeight="1">
      <c r="A114" s="63">
        <v>30003</v>
      </c>
      <c r="B114" s="63">
        <v>40</v>
      </c>
      <c r="C114" s="64" t="s">
        <v>618</v>
      </c>
      <c r="E114" s="137"/>
      <c r="G114" s="137"/>
      <c r="H114" s="118"/>
      <c r="I114" s="137"/>
      <c r="K114" s="137"/>
      <c r="L114" s="118"/>
      <c r="M114" s="114"/>
      <c r="N114" s="115"/>
      <c r="O114" s="114"/>
      <c r="P114" s="115"/>
      <c r="Q114" s="114"/>
      <c r="R114" s="115"/>
      <c r="S114" s="114"/>
      <c r="T114" s="115"/>
      <c r="U114" s="114"/>
      <c r="V114" s="115"/>
      <c r="W114" s="114"/>
      <c r="Y114" s="412"/>
      <c r="Z114" s="115"/>
      <c r="AA114" s="412"/>
      <c r="AB114" s="128"/>
      <c r="AC114" s="412"/>
      <c r="AD114" s="115"/>
      <c r="AE114" s="412"/>
      <c r="AF114" s="115"/>
      <c r="AG114" s="412"/>
    </row>
    <row r="115" spans="1:33" ht="15" customHeight="1">
      <c r="A115" s="63">
        <v>30003</v>
      </c>
      <c r="B115" s="63">
        <v>41</v>
      </c>
      <c r="C115" s="64" t="s">
        <v>705</v>
      </c>
      <c r="E115" s="137"/>
      <c r="G115" s="137"/>
      <c r="H115" s="118"/>
      <c r="I115" s="137"/>
      <c r="K115" s="137"/>
      <c r="L115" s="118"/>
      <c r="M115" s="114"/>
      <c r="N115" s="115"/>
      <c r="O115" s="114"/>
      <c r="P115" s="115"/>
      <c r="Q115" s="114"/>
      <c r="R115" s="115"/>
      <c r="S115" s="114"/>
      <c r="T115" s="115"/>
      <c r="U115" s="114"/>
      <c r="V115" s="115"/>
      <c r="W115" s="114"/>
      <c r="Y115" s="412"/>
      <c r="Z115" s="115"/>
      <c r="AA115" s="412"/>
      <c r="AB115" s="128"/>
      <c r="AC115" s="412"/>
      <c r="AD115" s="115"/>
      <c r="AE115" s="412"/>
      <c r="AF115" s="115"/>
      <c r="AG115" s="412"/>
    </row>
    <row r="116" spans="1:33" ht="15" customHeight="1">
      <c r="A116" s="63">
        <v>30003</v>
      </c>
      <c r="B116" s="63">
        <v>42</v>
      </c>
      <c r="C116" s="64" t="s">
        <v>706</v>
      </c>
      <c r="E116" s="137"/>
      <c r="G116" s="137"/>
      <c r="H116" s="118"/>
      <c r="I116" s="137"/>
      <c r="K116" s="137"/>
      <c r="L116" s="118"/>
      <c r="M116" s="114"/>
      <c r="N116" s="115"/>
      <c r="O116" s="114"/>
      <c r="P116" s="115"/>
      <c r="Q116" s="114"/>
      <c r="R116" s="115"/>
      <c r="S116" s="114"/>
      <c r="T116" s="115"/>
      <c r="U116" s="114"/>
      <c r="V116" s="115"/>
      <c r="W116" s="114"/>
      <c r="Y116" s="412"/>
      <c r="Z116" s="115"/>
      <c r="AA116" s="412"/>
      <c r="AB116" s="128"/>
      <c r="AC116" s="412"/>
      <c r="AD116" s="115"/>
      <c r="AE116" s="412"/>
      <c r="AF116" s="115"/>
      <c r="AG116" s="412"/>
    </row>
    <row r="117" spans="1:33" ht="15" customHeight="1">
      <c r="A117" s="63">
        <v>30003</v>
      </c>
      <c r="B117" s="63">
        <v>43</v>
      </c>
      <c r="C117" s="64" t="s">
        <v>625</v>
      </c>
      <c r="E117" s="108" t="s">
        <v>688</v>
      </c>
      <c r="G117" s="108" t="s">
        <v>687</v>
      </c>
      <c r="I117" s="108" t="s">
        <v>688</v>
      </c>
      <c r="K117" s="108" t="s">
        <v>688</v>
      </c>
      <c r="M117" s="108" t="s">
        <v>688</v>
      </c>
      <c r="O117" s="108" t="s">
        <v>688</v>
      </c>
      <c r="Q117" s="108"/>
      <c r="S117" s="108" t="s">
        <v>707</v>
      </c>
      <c r="U117" s="108" t="s">
        <v>688</v>
      </c>
      <c r="W117" s="108"/>
      <c r="Y117" s="412"/>
      <c r="AA117" s="412"/>
      <c r="AB117" s="128"/>
      <c r="AC117" s="412"/>
      <c r="AE117" s="412"/>
      <c r="AG117" s="412"/>
    </row>
    <row r="118" spans="1:33" ht="15" customHeight="1">
      <c r="A118" s="63">
        <v>30003</v>
      </c>
      <c r="B118" s="63">
        <v>44</v>
      </c>
      <c r="C118" s="64" t="s">
        <v>626</v>
      </c>
      <c r="E118" s="121" t="s">
        <v>691</v>
      </c>
      <c r="G118" s="121" t="s">
        <v>691</v>
      </c>
      <c r="H118" s="75"/>
      <c r="I118" s="121" t="s">
        <v>691</v>
      </c>
      <c r="K118" s="121" t="s">
        <v>691</v>
      </c>
      <c r="L118" s="75"/>
      <c r="M118" s="121" t="s">
        <v>691</v>
      </c>
      <c r="N118" s="75"/>
      <c r="O118" s="121" t="s">
        <v>691</v>
      </c>
      <c r="P118" s="75"/>
      <c r="Q118" s="108"/>
      <c r="S118" s="108" t="s">
        <v>692</v>
      </c>
      <c r="U118" s="108" t="s">
        <v>692</v>
      </c>
      <c r="V118" s="75"/>
      <c r="W118" s="122"/>
      <c r="Y118" s="412"/>
      <c r="AA118" s="412"/>
      <c r="AB118" s="128"/>
      <c r="AC118" s="412"/>
      <c r="AD118" s="75"/>
      <c r="AE118" s="412"/>
      <c r="AG118" s="412"/>
    </row>
    <row r="119" spans="1:33" ht="15" customHeight="1">
      <c r="A119" s="63">
        <v>30003</v>
      </c>
      <c r="B119" s="63">
        <v>45</v>
      </c>
      <c r="C119" s="64" t="s">
        <v>627</v>
      </c>
      <c r="E119" s="108" t="s">
        <v>694</v>
      </c>
      <c r="G119" s="108" t="s">
        <v>694</v>
      </c>
      <c r="I119" s="108" t="s">
        <v>695</v>
      </c>
      <c r="K119" s="108" t="s">
        <v>694</v>
      </c>
      <c r="M119" s="108" t="s">
        <v>694</v>
      </c>
      <c r="O119" s="108" t="s">
        <v>694</v>
      </c>
      <c r="Q119" s="108" t="s">
        <v>695</v>
      </c>
      <c r="S119" s="108" t="s">
        <v>695</v>
      </c>
      <c r="U119" s="108" t="s">
        <v>695</v>
      </c>
      <c r="W119" s="108"/>
      <c r="Y119" s="412"/>
      <c r="AA119" s="412"/>
      <c r="AB119" s="128"/>
      <c r="AC119" s="412"/>
      <c r="AE119" s="412"/>
      <c r="AG119" s="412"/>
    </row>
    <row r="120" spans="1:33" ht="15" customHeight="1">
      <c r="A120" s="63">
        <v>30003</v>
      </c>
      <c r="B120" s="63">
        <v>46</v>
      </c>
      <c r="C120" s="64" t="s">
        <v>628</v>
      </c>
      <c r="E120" s="137"/>
      <c r="G120" s="137"/>
      <c r="H120" s="118"/>
      <c r="I120" s="137"/>
      <c r="K120" s="137"/>
      <c r="L120" s="118"/>
      <c r="M120" s="137"/>
      <c r="N120" s="118"/>
      <c r="O120" s="137"/>
      <c r="P120" s="118"/>
      <c r="Q120" s="137"/>
      <c r="R120" s="118"/>
      <c r="S120" s="137"/>
      <c r="T120" s="118"/>
      <c r="U120" s="108"/>
      <c r="W120" s="108"/>
      <c r="Y120" s="412"/>
      <c r="Z120" s="118"/>
      <c r="AA120" s="412"/>
      <c r="AB120" s="128"/>
      <c r="AC120" s="412"/>
      <c r="AE120" s="412"/>
      <c r="AF120" s="118"/>
      <c r="AG120" s="412"/>
    </row>
    <row r="121" spans="1:33" ht="15" customHeight="1">
      <c r="A121" s="63">
        <v>30003</v>
      </c>
      <c r="B121" s="63">
        <v>47</v>
      </c>
      <c r="C121" s="64" t="s">
        <v>629</v>
      </c>
      <c r="E121" s="108"/>
      <c r="G121" s="108"/>
      <c r="I121" s="108"/>
      <c r="K121" s="108"/>
      <c r="M121" s="108"/>
      <c r="O121" s="108"/>
      <c r="Q121" s="108"/>
      <c r="S121" s="108"/>
      <c r="U121" s="108"/>
      <c r="W121" s="108"/>
      <c r="Y121" s="412"/>
      <c r="AA121" s="412"/>
      <c r="AB121" s="128"/>
      <c r="AC121" s="412"/>
      <c r="AE121" s="412"/>
      <c r="AG121" s="412"/>
    </row>
    <row r="122" spans="1:33" ht="15" customHeight="1">
      <c r="A122" s="63">
        <v>30003</v>
      </c>
      <c r="B122" s="63">
        <v>48</v>
      </c>
      <c r="C122" s="64" t="s">
        <v>630</v>
      </c>
      <c r="E122" s="108"/>
      <c r="G122" s="108"/>
      <c r="I122" s="108"/>
      <c r="K122" s="108"/>
      <c r="M122" s="108"/>
      <c r="O122" s="108"/>
      <c r="Q122" s="108"/>
      <c r="S122" s="108"/>
      <c r="U122" s="108"/>
      <c r="W122" s="108"/>
      <c r="Y122" s="412"/>
      <c r="AA122" s="412"/>
      <c r="AB122" s="128"/>
      <c r="AC122" s="412"/>
      <c r="AE122" s="412"/>
      <c r="AG122" s="412"/>
    </row>
    <row r="123" spans="1:33" ht="15" customHeight="1">
      <c r="A123" s="63">
        <v>30003</v>
      </c>
      <c r="B123" s="63">
        <v>49</v>
      </c>
      <c r="C123" s="64" t="s">
        <v>631</v>
      </c>
      <c r="E123" s="108"/>
      <c r="G123" s="108"/>
      <c r="I123" s="108"/>
      <c r="K123" s="108"/>
      <c r="M123" s="108"/>
      <c r="O123" s="108"/>
      <c r="Q123" s="108"/>
      <c r="S123" s="108"/>
      <c r="U123" s="108"/>
      <c r="W123" s="108"/>
      <c r="Y123" s="412"/>
      <c r="AA123" s="412"/>
      <c r="AB123" s="128"/>
      <c r="AC123" s="412"/>
      <c r="AE123" s="412"/>
      <c r="AG123" s="412"/>
    </row>
    <row r="124" spans="1:33" ht="15" customHeight="1">
      <c r="A124" s="63">
        <v>30003</v>
      </c>
      <c r="B124" s="63">
        <v>50</v>
      </c>
      <c r="C124" s="64" t="s">
        <v>632</v>
      </c>
      <c r="E124" s="108"/>
      <c r="G124" s="108"/>
      <c r="I124" s="108"/>
      <c r="K124" s="108"/>
      <c r="M124" s="108"/>
      <c r="O124" s="108"/>
      <c r="Q124" s="108"/>
      <c r="S124" s="108"/>
      <c r="U124" s="108"/>
      <c r="W124" s="108"/>
      <c r="Y124" s="412"/>
      <c r="AA124" s="412"/>
      <c r="AB124" s="128"/>
      <c r="AC124" s="412"/>
      <c r="AE124" s="412"/>
      <c r="AG124" s="412"/>
    </row>
    <row r="125" spans="1:33" ht="15" customHeight="1">
      <c r="A125" s="63">
        <v>30003</v>
      </c>
      <c r="B125" s="63">
        <v>51</v>
      </c>
      <c r="C125" s="64" t="s">
        <v>633</v>
      </c>
      <c r="E125" s="123" t="s">
        <v>1045</v>
      </c>
      <c r="G125" s="123" t="s">
        <v>708</v>
      </c>
      <c r="H125" s="124"/>
      <c r="I125" s="123" t="s">
        <v>696</v>
      </c>
      <c r="K125" s="123" t="s">
        <v>709</v>
      </c>
      <c r="L125" s="124"/>
      <c r="M125" s="123" t="s">
        <v>709</v>
      </c>
      <c r="N125" s="124"/>
      <c r="O125" s="123" t="s">
        <v>709</v>
      </c>
      <c r="P125" s="124"/>
      <c r="Q125" s="123"/>
      <c r="R125" s="124"/>
      <c r="S125" s="123"/>
      <c r="T125" s="124"/>
      <c r="U125" s="123"/>
      <c r="V125" s="124"/>
      <c r="W125" s="123"/>
      <c r="Y125" s="412"/>
      <c r="Z125" s="124"/>
      <c r="AA125" s="412"/>
      <c r="AB125" s="128"/>
      <c r="AC125" s="412"/>
      <c r="AD125" s="124"/>
      <c r="AE125" s="412"/>
      <c r="AF125" s="124"/>
      <c r="AG125" s="412"/>
    </row>
    <row r="126" spans="1:33" ht="15" customHeight="1">
      <c r="A126" s="63">
        <v>30003</v>
      </c>
      <c r="B126" s="63">
        <v>52</v>
      </c>
      <c r="C126" s="64" t="s">
        <v>634</v>
      </c>
      <c r="E126" s="126"/>
      <c r="G126" s="123"/>
      <c r="H126" s="124"/>
      <c r="I126" s="126"/>
      <c r="K126" s="126"/>
      <c r="L126" s="97"/>
      <c r="M126" s="126"/>
      <c r="N126" s="97"/>
      <c r="O126" s="126"/>
      <c r="P126" s="97"/>
      <c r="Q126" s="126"/>
      <c r="R126" s="97"/>
      <c r="S126" s="126"/>
      <c r="T126" s="97"/>
      <c r="U126" s="126"/>
      <c r="V126" s="97"/>
      <c r="W126" s="126"/>
      <c r="Y126" s="412"/>
      <c r="Z126" s="97"/>
      <c r="AA126" s="412"/>
      <c r="AB126" s="128"/>
      <c r="AC126" s="412"/>
      <c r="AD126" s="97"/>
      <c r="AE126" s="412"/>
      <c r="AF126" s="97"/>
      <c r="AG126" s="412"/>
    </row>
    <row r="127" spans="1:33" ht="15" customHeight="1">
      <c r="A127" s="63">
        <v>30003</v>
      </c>
      <c r="B127" s="63">
        <v>53</v>
      </c>
      <c r="C127" s="64" t="s">
        <v>635</v>
      </c>
      <c r="E127" s="108"/>
      <c r="G127" s="126"/>
      <c r="H127" s="97"/>
      <c r="I127" s="108"/>
      <c r="K127" s="108"/>
      <c r="M127" s="108"/>
      <c r="O127" s="108"/>
      <c r="Q127" s="108"/>
      <c r="S127" s="108"/>
      <c r="U127" s="108"/>
      <c r="W127" s="108"/>
      <c r="Y127" s="412"/>
      <c r="AA127" s="412"/>
      <c r="AB127" s="128"/>
      <c r="AC127" s="412"/>
      <c r="AE127" s="412"/>
      <c r="AG127" s="412"/>
    </row>
    <row r="128" spans="1:33" s="67" customFormat="1" ht="63.75">
      <c r="A128" s="63">
        <v>30003</v>
      </c>
      <c r="B128" s="63">
        <v>54</v>
      </c>
      <c r="C128" s="64" t="s">
        <v>636</v>
      </c>
      <c r="E128" s="127"/>
      <c r="G128" s="127"/>
      <c r="H128" s="128"/>
      <c r="I128" s="127" t="s">
        <v>698</v>
      </c>
      <c r="K128" s="127"/>
      <c r="L128" s="128"/>
      <c r="M128" s="127"/>
      <c r="N128" s="128"/>
      <c r="O128" s="127"/>
      <c r="P128" s="128"/>
      <c r="Q128" s="127"/>
      <c r="R128" s="128"/>
      <c r="S128" s="127" t="s">
        <v>699</v>
      </c>
      <c r="T128" s="128"/>
      <c r="U128" s="127" t="s">
        <v>700</v>
      </c>
      <c r="V128" s="128"/>
      <c r="W128" s="127"/>
      <c r="Y128" s="412"/>
      <c r="Z128" s="128"/>
      <c r="AA128" s="412"/>
      <c r="AB128" s="128"/>
      <c r="AC128" s="412"/>
      <c r="AD128" s="128"/>
      <c r="AE128" s="412"/>
      <c r="AF128" s="128"/>
      <c r="AG128" s="412"/>
    </row>
    <row r="129" spans="28:28">
      <c r="AB129" s="128"/>
    </row>
    <row r="130" spans="28:28">
      <c r="AB130" s="128"/>
    </row>
    <row r="131" spans="28:28">
      <c r="AB131" s="128"/>
    </row>
    <row r="132" spans="28:28">
      <c r="AB132" s="128"/>
    </row>
    <row r="133" spans="28:28">
      <c r="AB133" s="128"/>
    </row>
  </sheetData>
  <mergeCells count="48">
    <mergeCell ref="E30:E31"/>
    <mergeCell ref="E101:E102"/>
    <mergeCell ref="AG101:AG102"/>
    <mergeCell ref="B105:C105"/>
    <mergeCell ref="Y106:Y128"/>
    <mergeCell ref="AA106:AA128"/>
    <mergeCell ref="AC106:AC128"/>
    <mergeCell ref="AE106:AE128"/>
    <mergeCell ref="AG106:AG128"/>
    <mergeCell ref="S101:S102"/>
    <mergeCell ref="U101:U102"/>
    <mergeCell ref="AA101:AA102"/>
    <mergeCell ref="W101:W102"/>
    <mergeCell ref="AC101:AC102"/>
    <mergeCell ref="AE101:AE102"/>
    <mergeCell ref="B69:C69"/>
    <mergeCell ref="Y101:Y102"/>
    <mergeCell ref="K101:K102"/>
    <mergeCell ref="M101:M102"/>
    <mergeCell ref="Q101:Q102"/>
    <mergeCell ref="O101:O102"/>
    <mergeCell ref="I70:I97"/>
    <mergeCell ref="U70:U97"/>
    <mergeCell ref="B99:C99"/>
    <mergeCell ref="G101:G102"/>
    <mergeCell ref="I101:I102"/>
    <mergeCell ref="AE36:AE59"/>
    <mergeCell ref="AG36:AG59"/>
    <mergeCell ref="Y60:Y63"/>
    <mergeCell ref="AA60:AA63"/>
    <mergeCell ref="AC60:AC63"/>
    <mergeCell ref="AE60:AE63"/>
    <mergeCell ref="AG60:AG63"/>
    <mergeCell ref="AC36:AC59"/>
    <mergeCell ref="AA30:AA31"/>
    <mergeCell ref="W30:W31"/>
    <mergeCell ref="Y32:Y35"/>
    <mergeCell ref="Y36:Y59"/>
    <mergeCell ref="AA36:AA59"/>
    <mergeCell ref="I4:I31"/>
    <mergeCell ref="U4:U31"/>
    <mergeCell ref="G30:G31"/>
    <mergeCell ref="Y30:Y31"/>
    <mergeCell ref="K30:K31"/>
    <mergeCell ref="M30:M31"/>
    <mergeCell ref="Q30:Q31"/>
    <mergeCell ref="S30:S31"/>
    <mergeCell ref="O30:O31"/>
  </mergeCells>
  <pageMargins left="1.5748031496062993" right="0" top="0.39370078740157483" bottom="0.39370078740157483" header="0" footer="0"/>
  <pageSetup paperSize="8" scale="29" firstPageNumber="0" fitToWidth="0" orientation="landscape" r:id="rId1"/>
  <headerFooter>
    <oddHeader>&amp;F&amp;RSeite &amp;P</oddHeader>
  </headerFooter>
  <colBreaks count="1" manualBreakCount="1">
    <brk id="17" max="124"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23"/>
  <sheetViews>
    <sheetView zoomScale="70" zoomScaleNormal="70" zoomScaleSheetLayoutView="95" zoomScalePageLayoutView="95" workbookViewId="0">
      <selection activeCell="B11" sqref="B11"/>
    </sheetView>
  </sheetViews>
  <sheetFormatPr baseColWidth="10" defaultColWidth="10.28515625" defaultRowHeight="14.25"/>
  <cols>
    <col min="1" max="1" width="14.7109375" style="139" customWidth="1"/>
    <col min="2" max="2" width="26" style="139" customWidth="1"/>
    <col min="3" max="3" width="10.28515625" style="139"/>
    <col min="4" max="4" width="13.42578125" style="156" customWidth="1"/>
    <col min="5" max="5" width="29.140625" style="139" bestFit="1" customWidth="1"/>
    <col min="6" max="6" width="10.28515625" style="139"/>
    <col min="7" max="7" width="17.140625" style="156" customWidth="1"/>
    <col min="8" max="8" width="20.7109375" style="139" bestFit="1" customWidth="1"/>
    <col min="9" max="9" width="9.85546875" style="139" customWidth="1"/>
    <col min="10" max="10" width="15.140625" style="156" customWidth="1"/>
    <col min="11" max="11" width="20.7109375" style="139" bestFit="1" customWidth="1"/>
    <col min="12" max="12" width="9.85546875" style="139" customWidth="1"/>
    <col min="13" max="13" width="15.140625" style="156" customWidth="1"/>
    <col min="14" max="14" width="20.7109375" style="139" bestFit="1" customWidth="1"/>
    <col min="15" max="15" width="9.85546875" style="139" customWidth="1"/>
    <col min="16" max="1024" width="10.28515625" style="139"/>
    <col min="1025" max="16384" width="10.28515625" style="33"/>
  </cols>
  <sheetData>
    <row r="1" spans="1:15" ht="18">
      <c r="A1" s="416" t="s">
        <v>710</v>
      </c>
      <c r="B1" s="416"/>
      <c r="C1" s="417"/>
      <c r="D1" s="418" t="s">
        <v>711</v>
      </c>
      <c r="E1" s="419"/>
      <c r="F1" s="420"/>
      <c r="G1" s="421" t="s">
        <v>712</v>
      </c>
      <c r="H1" s="416"/>
      <c r="I1" s="417"/>
      <c r="J1" s="421" t="s">
        <v>713</v>
      </c>
      <c r="K1" s="416"/>
      <c r="L1" s="417"/>
      <c r="M1" s="421" t="s">
        <v>714</v>
      </c>
      <c r="N1" s="416"/>
      <c r="O1" s="416"/>
    </row>
    <row r="2" spans="1:15" ht="15">
      <c r="A2" s="140" t="s">
        <v>715</v>
      </c>
      <c r="B2" s="140" t="s">
        <v>493</v>
      </c>
      <c r="C2" s="141" t="s">
        <v>716</v>
      </c>
      <c r="D2" s="142" t="s">
        <v>717</v>
      </c>
      <c r="E2" s="140" t="s">
        <v>493</v>
      </c>
      <c r="F2" s="141" t="s">
        <v>716</v>
      </c>
      <c r="G2" s="142" t="s">
        <v>715</v>
      </c>
      <c r="H2" s="140" t="s">
        <v>493</v>
      </c>
      <c r="I2" s="141" t="s">
        <v>716</v>
      </c>
      <c r="J2" s="142" t="s">
        <v>718</v>
      </c>
      <c r="K2" s="140" t="s">
        <v>493</v>
      </c>
      <c r="L2" s="141" t="s">
        <v>716</v>
      </c>
      <c r="M2" s="142" t="s">
        <v>719</v>
      </c>
      <c r="N2" s="140" t="s">
        <v>493</v>
      </c>
      <c r="O2" s="141" t="s">
        <v>716</v>
      </c>
    </row>
    <row r="3" spans="1:15" ht="15.75">
      <c r="A3" s="143" t="s">
        <v>720</v>
      </c>
      <c r="B3" s="143"/>
      <c r="C3" s="143"/>
      <c r="D3" s="144"/>
      <c r="E3" s="143"/>
      <c r="F3" s="143"/>
      <c r="G3" s="144"/>
      <c r="H3" s="143"/>
      <c r="I3" s="143"/>
      <c r="J3" s="144"/>
      <c r="K3" s="143"/>
      <c r="L3" s="143"/>
      <c r="M3" s="144"/>
      <c r="N3" s="143"/>
      <c r="O3" s="143"/>
    </row>
    <row r="4" spans="1:15" ht="47.25" customHeight="1">
      <c r="A4" s="145" t="s">
        <v>721</v>
      </c>
      <c r="B4" s="145" t="s">
        <v>516</v>
      </c>
      <c r="C4" s="146"/>
      <c r="D4" s="147" t="s">
        <v>722</v>
      </c>
      <c r="E4" s="145" t="s">
        <v>723</v>
      </c>
      <c r="F4" s="148"/>
      <c r="G4" s="147" t="s">
        <v>724</v>
      </c>
      <c r="H4" s="145" t="s">
        <v>516</v>
      </c>
      <c r="I4" s="146"/>
      <c r="J4" s="147" t="s">
        <v>725</v>
      </c>
      <c r="K4" s="145" t="s">
        <v>726</v>
      </c>
      <c r="L4" s="146"/>
      <c r="M4" s="147" t="s">
        <v>727</v>
      </c>
      <c r="N4" s="145" t="s">
        <v>728</v>
      </c>
      <c r="O4" s="146"/>
    </row>
    <row r="5" spans="1:15" ht="47.25" customHeight="1">
      <c r="A5" s="145" t="s">
        <v>729</v>
      </c>
      <c r="B5" s="145" t="s">
        <v>517</v>
      </c>
      <c r="C5" s="146"/>
      <c r="D5" s="147"/>
      <c r="E5" s="145"/>
      <c r="F5" s="146"/>
      <c r="G5" s="147"/>
      <c r="H5" s="145"/>
      <c r="I5" s="146"/>
      <c r="J5" s="147"/>
      <c r="K5" s="145"/>
      <c r="L5" s="146"/>
      <c r="M5" s="147"/>
      <c r="N5" s="145"/>
      <c r="O5" s="146"/>
    </row>
    <row r="6" spans="1:15" ht="47.25" customHeight="1">
      <c r="A6" s="145" t="s">
        <v>730</v>
      </c>
      <c r="B6" s="149" t="s">
        <v>731</v>
      </c>
      <c r="C6" s="146"/>
      <c r="D6" s="147"/>
      <c r="E6" s="145"/>
      <c r="F6" s="146"/>
      <c r="G6" s="147"/>
      <c r="H6" s="145"/>
      <c r="I6" s="146"/>
      <c r="J6" s="147"/>
      <c r="K6" s="145"/>
      <c r="L6" s="146"/>
      <c r="M6" s="147"/>
      <c r="N6" s="145"/>
      <c r="O6" s="146"/>
    </row>
    <row r="7" spans="1:15" ht="47.25" customHeight="1">
      <c r="A7" s="145" t="s">
        <v>732</v>
      </c>
      <c r="B7" s="145" t="s">
        <v>681</v>
      </c>
      <c r="C7" s="146"/>
      <c r="D7" s="147"/>
      <c r="E7" s="145"/>
      <c r="F7" s="146"/>
      <c r="G7" s="147"/>
      <c r="H7" s="145"/>
      <c r="I7" s="146"/>
      <c r="J7" s="147"/>
      <c r="K7" s="145"/>
      <c r="L7" s="146"/>
      <c r="M7" s="147"/>
      <c r="N7" s="145"/>
      <c r="O7" s="146"/>
    </row>
    <row r="8" spans="1:15" ht="47.25" customHeight="1">
      <c r="A8" s="145" t="s">
        <v>733</v>
      </c>
      <c r="B8" s="145" t="s">
        <v>734</v>
      </c>
      <c r="C8" s="146"/>
      <c r="D8" s="147"/>
      <c r="E8" s="145"/>
      <c r="F8" s="146"/>
      <c r="G8" s="147"/>
      <c r="H8" s="145"/>
      <c r="I8" s="146"/>
      <c r="J8" s="147"/>
      <c r="K8" s="145"/>
      <c r="L8" s="146"/>
      <c r="M8" s="147"/>
      <c r="N8" s="145"/>
      <c r="O8" s="146"/>
    </row>
    <row r="9" spans="1:15" ht="47.25" customHeight="1">
      <c r="A9" s="145" t="s">
        <v>735</v>
      </c>
      <c r="B9" s="145" t="s">
        <v>1908</v>
      </c>
      <c r="C9" s="146"/>
      <c r="D9" s="147"/>
      <c r="E9" s="145"/>
      <c r="F9" s="146"/>
      <c r="G9" s="147"/>
      <c r="H9" s="145"/>
      <c r="I9" s="146"/>
      <c r="J9" s="147"/>
      <c r="K9" s="145"/>
      <c r="L9" s="146"/>
      <c r="M9" s="147"/>
      <c r="N9" s="145"/>
      <c r="O9" s="146"/>
    </row>
    <row r="10" spans="1:15" ht="47.25" customHeight="1">
      <c r="A10" s="145" t="s">
        <v>736</v>
      </c>
      <c r="B10" s="145" t="s">
        <v>521</v>
      </c>
      <c r="C10" s="146"/>
      <c r="D10" s="147"/>
      <c r="E10" s="145"/>
      <c r="F10" s="146"/>
      <c r="G10" s="147"/>
      <c r="H10" s="145"/>
      <c r="I10" s="146"/>
      <c r="J10" s="147"/>
      <c r="K10" s="145"/>
      <c r="L10" s="146"/>
      <c r="M10" s="147"/>
      <c r="N10" s="145"/>
      <c r="O10" s="146"/>
    </row>
    <row r="11" spans="1:15" ht="47.25" customHeight="1">
      <c r="A11" s="145" t="s">
        <v>737</v>
      </c>
      <c r="B11" s="145" t="s">
        <v>1909</v>
      </c>
      <c r="C11" s="146"/>
      <c r="D11" s="147"/>
      <c r="E11" s="145"/>
      <c r="F11" s="146"/>
      <c r="G11" s="147"/>
      <c r="H11" s="145"/>
      <c r="I11" s="146"/>
      <c r="J11" s="147"/>
      <c r="K11" s="145"/>
      <c r="L11" s="146"/>
      <c r="M11" s="147"/>
      <c r="N11" s="145"/>
      <c r="O11" s="146"/>
    </row>
    <row r="12" spans="1:15" ht="47.25" customHeight="1">
      <c r="A12" s="145" t="s">
        <v>738</v>
      </c>
      <c r="B12" s="145" t="s">
        <v>523</v>
      </c>
      <c r="C12" s="146"/>
      <c r="D12" s="147" t="s">
        <v>739</v>
      </c>
      <c r="E12" s="145" t="s">
        <v>740</v>
      </c>
      <c r="F12" s="150"/>
      <c r="G12" s="147" t="s">
        <v>741</v>
      </c>
      <c r="H12" s="145" t="s">
        <v>523</v>
      </c>
      <c r="I12" s="146"/>
      <c r="J12" s="147" t="s">
        <v>742</v>
      </c>
      <c r="K12" s="145" t="s">
        <v>743</v>
      </c>
      <c r="L12" s="146"/>
      <c r="M12" s="147" t="s">
        <v>744</v>
      </c>
      <c r="N12" s="145" t="s">
        <v>745</v>
      </c>
      <c r="O12" s="146"/>
    </row>
    <row r="13" spans="1:15" ht="47.25" customHeight="1">
      <c r="A13" s="145" t="s">
        <v>746</v>
      </c>
      <c r="B13" s="145" t="s">
        <v>747</v>
      </c>
      <c r="C13" s="146"/>
      <c r="D13" s="147" t="s">
        <v>748</v>
      </c>
      <c r="E13" s="145" t="s">
        <v>749</v>
      </c>
      <c r="F13" s="151"/>
      <c r="G13" s="147" t="s">
        <v>750</v>
      </c>
      <c r="H13" s="145" t="s">
        <v>747</v>
      </c>
      <c r="I13" s="146"/>
      <c r="J13" s="147" t="s">
        <v>751</v>
      </c>
      <c r="K13" s="145" t="s">
        <v>752</v>
      </c>
      <c r="L13" s="146"/>
      <c r="M13" s="147" t="s">
        <v>753</v>
      </c>
      <c r="N13" s="145" t="s">
        <v>754</v>
      </c>
      <c r="O13" s="146"/>
    </row>
    <row r="14" spans="1:15" ht="47.25" customHeight="1">
      <c r="A14" s="145"/>
      <c r="B14" s="145"/>
      <c r="C14" s="146"/>
      <c r="D14" s="147" t="s">
        <v>755</v>
      </c>
      <c r="E14" s="145" t="s">
        <v>756</v>
      </c>
      <c r="F14" s="152"/>
      <c r="G14" s="147"/>
      <c r="H14" s="145"/>
      <c r="I14" s="146"/>
      <c r="J14" s="147"/>
      <c r="K14" s="145"/>
      <c r="L14" s="146"/>
      <c r="M14" s="147"/>
      <c r="N14" s="145"/>
      <c r="O14" s="146"/>
    </row>
    <row r="15" spans="1:15" ht="15.75">
      <c r="A15" s="143" t="s">
        <v>757</v>
      </c>
      <c r="B15" s="143"/>
      <c r="C15" s="143"/>
      <c r="D15" s="144"/>
      <c r="E15" s="143"/>
      <c r="F15" s="143"/>
      <c r="G15" s="144"/>
      <c r="H15" s="143"/>
      <c r="I15" s="143"/>
      <c r="J15" s="144"/>
      <c r="K15" s="143"/>
      <c r="L15" s="143"/>
      <c r="M15" s="144"/>
      <c r="N15" s="143"/>
      <c r="O15" s="143"/>
    </row>
    <row r="16" spans="1:15" ht="48.75" customHeight="1">
      <c r="A16" s="145" t="s">
        <v>758</v>
      </c>
      <c r="B16" s="145" t="s">
        <v>759</v>
      </c>
      <c r="C16" s="146"/>
      <c r="D16" s="147"/>
      <c r="E16" s="145"/>
      <c r="F16" s="146"/>
      <c r="G16" s="147"/>
      <c r="H16" s="145"/>
      <c r="I16" s="146"/>
      <c r="J16" s="147"/>
      <c r="K16" s="145"/>
      <c r="L16" s="146"/>
      <c r="M16" s="147"/>
      <c r="N16" s="145"/>
      <c r="O16" s="146"/>
    </row>
    <row r="17" spans="1:15" ht="48.75" customHeight="1">
      <c r="A17" s="145" t="s">
        <v>760</v>
      </c>
      <c r="B17" s="145" t="s">
        <v>761</v>
      </c>
      <c r="C17" s="146"/>
      <c r="D17" s="147"/>
      <c r="E17" s="145"/>
      <c r="F17" s="146"/>
      <c r="G17" s="147"/>
      <c r="H17" s="145"/>
      <c r="I17" s="146"/>
      <c r="J17" s="147"/>
      <c r="K17" s="145"/>
      <c r="L17" s="146"/>
      <c r="M17" s="147"/>
      <c r="N17" s="145"/>
      <c r="O17" s="146"/>
    </row>
    <row r="18" spans="1:15" ht="48.75" customHeight="1">
      <c r="A18" s="145" t="s">
        <v>762</v>
      </c>
      <c r="B18" s="145" t="s">
        <v>36</v>
      </c>
      <c r="C18" s="146"/>
      <c r="D18" s="147"/>
      <c r="E18" s="145"/>
      <c r="F18" s="146"/>
      <c r="G18" s="147"/>
      <c r="H18" s="145"/>
      <c r="I18" s="146"/>
      <c r="J18" s="147"/>
      <c r="K18" s="145"/>
      <c r="L18" s="146"/>
      <c r="M18" s="147"/>
      <c r="N18" s="145"/>
      <c r="O18" s="146"/>
    </row>
    <row r="19" spans="1:15" ht="48.75" customHeight="1">
      <c r="A19" s="153" t="s">
        <v>763</v>
      </c>
      <c r="B19" s="153" t="s">
        <v>764</v>
      </c>
      <c r="C19" s="146"/>
      <c r="D19" s="147" t="s">
        <v>765</v>
      </c>
      <c r="E19" s="145" t="s">
        <v>766</v>
      </c>
      <c r="F19" s="154"/>
      <c r="G19" s="147"/>
      <c r="H19" s="145"/>
      <c r="I19" s="146"/>
      <c r="J19" s="147"/>
      <c r="K19" s="145"/>
      <c r="L19" s="146"/>
      <c r="M19" s="147"/>
      <c r="N19" s="145"/>
      <c r="O19" s="146"/>
    </row>
    <row r="20" spans="1:15" ht="48.75" customHeight="1">
      <c r="A20" s="153" t="s">
        <v>767</v>
      </c>
      <c r="B20" s="153" t="s">
        <v>768</v>
      </c>
      <c r="C20" s="146"/>
      <c r="D20" s="147" t="s">
        <v>769</v>
      </c>
      <c r="E20" s="145" t="s">
        <v>770</v>
      </c>
      <c r="F20" s="155"/>
      <c r="G20" s="147"/>
      <c r="H20" s="145"/>
      <c r="I20" s="146"/>
      <c r="J20" s="147"/>
      <c r="K20" s="145"/>
      <c r="L20" s="146"/>
      <c r="M20" s="147"/>
      <c r="N20" s="145"/>
      <c r="O20" s="146"/>
    </row>
    <row r="21" spans="1:15" ht="48.75" customHeight="1">
      <c r="A21" s="145"/>
      <c r="B21" s="145"/>
      <c r="C21" s="146"/>
      <c r="D21" s="147" t="s">
        <v>771</v>
      </c>
      <c r="E21" s="145" t="s">
        <v>772</v>
      </c>
      <c r="F21" s="148"/>
      <c r="G21" s="147"/>
      <c r="H21" s="145"/>
      <c r="I21" s="146"/>
      <c r="J21" s="147"/>
      <c r="K21" s="145"/>
      <c r="L21" s="146"/>
      <c r="M21" s="147"/>
      <c r="N21" s="145"/>
      <c r="O21" s="146"/>
    </row>
    <row r="22" spans="1:15" ht="48.75" customHeight="1">
      <c r="A22" s="145"/>
      <c r="B22" s="145"/>
      <c r="C22" s="146"/>
      <c r="D22" s="147" t="s">
        <v>773</v>
      </c>
      <c r="E22" s="145" t="s">
        <v>774</v>
      </c>
      <c r="F22" s="150"/>
      <c r="G22" s="147"/>
      <c r="H22" s="145"/>
      <c r="I22" s="146"/>
      <c r="J22" s="147"/>
      <c r="K22" s="145"/>
      <c r="L22" s="146"/>
      <c r="M22" s="147"/>
      <c r="N22" s="145"/>
      <c r="O22" s="146"/>
    </row>
    <row r="23" spans="1:15" ht="48.75" customHeight="1">
      <c r="A23" s="145"/>
      <c r="B23" s="145"/>
      <c r="C23" s="146"/>
      <c r="D23" s="147" t="s">
        <v>775</v>
      </c>
      <c r="E23" s="145" t="s">
        <v>776</v>
      </c>
      <c r="F23" s="151"/>
      <c r="G23" s="147"/>
      <c r="H23" s="145"/>
      <c r="I23" s="146"/>
      <c r="J23" s="147"/>
      <c r="K23" s="145"/>
      <c r="L23" s="146"/>
      <c r="M23" s="147"/>
      <c r="N23" s="145"/>
      <c r="O23" s="146"/>
    </row>
  </sheetData>
  <mergeCells count="5">
    <mergeCell ref="A1:C1"/>
    <mergeCell ref="D1:F1"/>
    <mergeCell ref="G1:I1"/>
    <mergeCell ref="J1:L1"/>
    <mergeCell ref="M1:O1"/>
  </mergeCells>
  <pageMargins left="0.7" right="0.7" top="0.78749999999999998" bottom="0.78749999999999998" header="0.51180555555555496" footer="0.51180555555555496"/>
  <pageSetup paperSize="9" scale="36" firstPageNumber="0"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H22"/>
  <sheetViews>
    <sheetView zoomScaleNormal="100" zoomScaleSheetLayoutView="95" zoomScalePageLayoutView="95" workbookViewId="0">
      <pane xSplit="1" ySplit="1" topLeftCell="B2" activePane="bottomRight" state="frozen"/>
      <selection activeCell="D3" sqref="D3"/>
      <selection pane="topRight" activeCell="D3" sqref="D3"/>
      <selection pane="bottomLeft" activeCell="D3" sqref="D3"/>
      <selection pane="bottomRight" activeCell="A9" sqref="A9:A13"/>
    </sheetView>
  </sheetViews>
  <sheetFormatPr baseColWidth="10" defaultColWidth="10.28515625" defaultRowHeight="15"/>
  <cols>
    <col min="1" max="1" width="23.140625" style="159" customWidth="1"/>
    <col min="2" max="2" width="46.85546875" style="158" bestFit="1" customWidth="1"/>
    <col min="3" max="3" width="41.85546875" style="159" customWidth="1"/>
    <col min="4" max="4" width="83.140625" style="159" customWidth="1"/>
    <col min="5" max="5" width="51.42578125" style="159" bestFit="1" customWidth="1"/>
    <col min="6" max="16384" width="10.28515625" style="159"/>
  </cols>
  <sheetData>
    <row r="1" spans="1:8" s="157" customFormat="1">
      <c r="A1" s="299" t="s">
        <v>777</v>
      </c>
      <c r="B1" s="300" t="s">
        <v>778</v>
      </c>
      <c r="C1" s="299" t="s">
        <v>779</v>
      </c>
      <c r="D1" s="299" t="s">
        <v>780</v>
      </c>
      <c r="E1" s="157" t="s">
        <v>781</v>
      </c>
    </row>
    <row r="2" spans="1:8">
      <c r="A2" s="422" t="s">
        <v>782</v>
      </c>
      <c r="B2" s="158" t="s">
        <v>783</v>
      </c>
      <c r="C2" s="159" t="s">
        <v>784</v>
      </c>
    </row>
    <row r="3" spans="1:8">
      <c r="A3" s="422"/>
      <c r="B3" s="158" t="s">
        <v>785</v>
      </c>
      <c r="C3" s="159" t="s">
        <v>784</v>
      </c>
    </row>
    <row r="4" spans="1:8">
      <c r="A4" s="422"/>
      <c r="B4" s="158" t="s">
        <v>786</v>
      </c>
      <c r="C4" s="159" t="s">
        <v>784</v>
      </c>
    </row>
    <row r="5" spans="1:8">
      <c r="A5" s="422"/>
      <c r="B5" s="158" t="s">
        <v>787</v>
      </c>
      <c r="C5" s="159" t="s">
        <v>784</v>
      </c>
    </row>
    <row r="6" spans="1:8">
      <c r="A6" s="422"/>
      <c r="B6" s="158" t="s">
        <v>788</v>
      </c>
      <c r="C6" s="159" t="s">
        <v>784</v>
      </c>
    </row>
    <row r="7" spans="1:8">
      <c r="A7" s="422"/>
      <c r="B7" s="158" t="s">
        <v>789</v>
      </c>
      <c r="C7" s="159" t="s">
        <v>784</v>
      </c>
    </row>
    <row r="8" spans="1:8">
      <c r="A8" s="423"/>
      <c r="B8" s="158" t="s">
        <v>790</v>
      </c>
      <c r="C8" s="159" t="s">
        <v>226</v>
      </c>
    </row>
    <row r="9" spans="1:8">
      <c r="A9" s="424" t="s">
        <v>798</v>
      </c>
      <c r="B9" s="161" t="s">
        <v>799</v>
      </c>
      <c r="C9" s="160"/>
      <c r="D9" s="160" t="s">
        <v>800</v>
      </c>
    </row>
    <row r="10" spans="1:8">
      <c r="A10" s="422"/>
      <c r="B10" s="162" t="s">
        <v>801</v>
      </c>
      <c r="D10" s="159" t="s">
        <v>802</v>
      </c>
      <c r="E10" s="159" t="s">
        <v>803</v>
      </c>
    </row>
    <row r="11" spans="1:8">
      <c r="A11" s="422"/>
      <c r="B11" s="162" t="s">
        <v>804</v>
      </c>
      <c r="C11" s="163"/>
      <c r="D11" s="159" t="s">
        <v>805</v>
      </c>
    </row>
    <row r="12" spans="1:8">
      <c r="A12" s="422"/>
      <c r="B12" s="162" t="s">
        <v>806</v>
      </c>
      <c r="C12" s="163"/>
      <c r="D12" s="159" t="s">
        <v>807</v>
      </c>
    </row>
    <row r="13" spans="1:8">
      <c r="A13" s="423"/>
      <c r="B13" s="162" t="s">
        <v>808</v>
      </c>
      <c r="C13" s="163"/>
      <c r="D13" s="159" t="s">
        <v>809</v>
      </c>
      <c r="E13" s="159" t="s">
        <v>810</v>
      </c>
    </row>
    <row r="14" spans="1:8" s="165" customFormat="1">
      <c r="A14" s="424" t="s">
        <v>811</v>
      </c>
      <c r="B14" s="161" t="s">
        <v>812</v>
      </c>
      <c r="C14" s="160" t="s">
        <v>669</v>
      </c>
      <c r="D14" s="164" t="s">
        <v>813</v>
      </c>
      <c r="G14" s="166"/>
      <c r="H14" s="166"/>
    </row>
    <row r="15" spans="1:8" s="165" customFormat="1">
      <c r="A15" s="422"/>
      <c r="B15" s="167" t="s">
        <v>815</v>
      </c>
      <c r="C15" s="168" t="s">
        <v>81</v>
      </c>
      <c r="D15" s="169" t="s">
        <v>816</v>
      </c>
      <c r="G15" s="166"/>
      <c r="H15" s="166"/>
    </row>
    <row r="16" spans="1:8" s="165" customFormat="1">
      <c r="A16" s="424" t="s">
        <v>7</v>
      </c>
      <c r="B16" s="158" t="s">
        <v>817</v>
      </c>
      <c r="C16" s="159"/>
      <c r="D16" s="159"/>
      <c r="G16" s="166"/>
      <c r="H16" s="166"/>
    </row>
    <row r="17" spans="1:4">
      <c r="A17" s="425"/>
      <c r="B17" s="158" t="s">
        <v>818</v>
      </c>
    </row>
    <row r="18" spans="1:4">
      <c r="A18" s="425"/>
      <c r="B18" s="158" t="s">
        <v>819</v>
      </c>
      <c r="C18" s="159" t="s">
        <v>820</v>
      </c>
    </row>
    <row r="19" spans="1:4">
      <c r="A19" s="425"/>
      <c r="B19" s="158" t="s">
        <v>821</v>
      </c>
    </row>
    <row r="20" spans="1:4">
      <c r="A20" s="423"/>
      <c r="B20" s="170" t="s">
        <v>823</v>
      </c>
      <c r="C20" s="168" t="s">
        <v>820</v>
      </c>
      <c r="D20" s="169"/>
    </row>
    <row r="21" spans="1:4">
      <c r="A21" s="424" t="s">
        <v>1623</v>
      </c>
      <c r="B21" s="158" t="s">
        <v>1621</v>
      </c>
    </row>
    <row r="22" spans="1:4">
      <c r="A22" s="422"/>
      <c r="B22" s="158" t="s">
        <v>1622</v>
      </c>
    </row>
  </sheetData>
  <mergeCells count="5">
    <mergeCell ref="A2:A8"/>
    <mergeCell ref="A9:A13"/>
    <mergeCell ref="A14:A15"/>
    <mergeCell ref="A16:A20"/>
    <mergeCell ref="A21:A22"/>
  </mergeCells>
  <pageMargins left="0.70866141732283472" right="0.70866141732283472" top="0.78740157480314965" bottom="0.78740157480314965" header="0.51181102362204722" footer="0.51181102362204722"/>
  <pageSetup paperSize="9" scale="51" firstPageNumber="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82"/>
  <sheetViews>
    <sheetView zoomScale="85" zoomScaleNormal="85" workbookViewId="0">
      <pane ySplit="1" topLeftCell="A23" activePane="bottomLeft" state="frozen"/>
      <selection activeCell="CJ34" sqref="CJ34"/>
      <selection pane="bottomLeft" activeCell="G31" sqref="G31"/>
    </sheetView>
  </sheetViews>
  <sheetFormatPr baseColWidth="10" defaultColWidth="11.42578125" defaultRowHeight="15"/>
  <cols>
    <col min="1" max="1" width="20.28515625" style="183" customWidth="1"/>
    <col min="2" max="2" width="45" style="239" customWidth="1"/>
    <col min="3" max="3" width="42.7109375" style="173" customWidth="1"/>
    <col min="4" max="4" width="13.7109375" style="173" customWidth="1"/>
    <col min="5" max="5" width="11.7109375" style="176" bestFit="1" customWidth="1"/>
    <col min="6" max="6" width="47.7109375" style="173" bestFit="1" customWidth="1"/>
    <col min="7" max="7" width="58.5703125" style="173" bestFit="1" customWidth="1"/>
    <col min="8" max="8" width="60" style="230" customWidth="1"/>
    <col min="9" max="16384" width="11.42578125" style="173"/>
  </cols>
  <sheetData>
    <row r="1" spans="1:8" ht="15.75" thickBot="1">
      <c r="A1" s="171" t="s">
        <v>838</v>
      </c>
      <c r="B1" s="238" t="s">
        <v>839</v>
      </c>
      <c r="C1" s="172" t="s">
        <v>840</v>
      </c>
      <c r="D1" s="172" t="s">
        <v>841</v>
      </c>
      <c r="E1" s="172" t="s">
        <v>842</v>
      </c>
      <c r="F1" s="172" t="s">
        <v>843</v>
      </c>
      <c r="G1" s="172" t="s">
        <v>844</v>
      </c>
      <c r="H1" s="287" t="s">
        <v>845</v>
      </c>
    </row>
    <row r="2" spans="1:8" s="174" customFormat="1" ht="15" customHeight="1">
      <c r="A2" s="431" t="s">
        <v>846</v>
      </c>
      <c r="B2" s="240" t="s">
        <v>847</v>
      </c>
      <c r="C2" s="174" t="s">
        <v>848</v>
      </c>
      <c r="D2" s="174">
        <v>6</v>
      </c>
      <c r="E2" s="175"/>
      <c r="G2" s="174" t="s">
        <v>849</v>
      </c>
      <c r="H2" s="228" t="s">
        <v>850</v>
      </c>
    </row>
    <row r="3" spans="1:8">
      <c r="A3" s="432"/>
      <c r="C3" s="173" t="s">
        <v>851</v>
      </c>
      <c r="D3" s="173">
        <v>4</v>
      </c>
      <c r="F3" s="177" t="s">
        <v>852</v>
      </c>
      <c r="G3" s="173" t="s">
        <v>853</v>
      </c>
      <c r="H3" s="288" t="s">
        <v>854</v>
      </c>
    </row>
    <row r="4" spans="1:8" ht="45">
      <c r="A4" s="432"/>
      <c r="C4" s="173" t="s">
        <v>855</v>
      </c>
      <c r="D4" s="173">
        <v>4</v>
      </c>
      <c r="F4" s="177" t="s">
        <v>856</v>
      </c>
      <c r="G4" s="173" t="s">
        <v>849</v>
      </c>
      <c r="H4" s="289" t="s">
        <v>1071</v>
      </c>
    </row>
    <row r="5" spans="1:8" ht="90.75" thickBot="1">
      <c r="A5" s="433"/>
      <c r="C5" s="173" t="s">
        <v>857</v>
      </c>
      <c r="D5" s="173">
        <v>4</v>
      </c>
      <c r="F5" s="177" t="s">
        <v>1070</v>
      </c>
      <c r="G5" s="173" t="s">
        <v>849</v>
      </c>
      <c r="H5" s="289" t="s">
        <v>1072</v>
      </c>
    </row>
    <row r="6" spans="1:8" s="174" customFormat="1">
      <c r="A6" s="431">
        <v>2</v>
      </c>
      <c r="B6" s="240" t="s">
        <v>858</v>
      </c>
      <c r="C6" s="178" t="s">
        <v>859</v>
      </c>
      <c r="D6" s="174">
        <v>1</v>
      </c>
      <c r="E6" s="175" t="s">
        <v>860</v>
      </c>
      <c r="H6" s="228"/>
    </row>
    <row r="7" spans="1:8">
      <c r="A7" s="432"/>
      <c r="C7" s="173" t="s">
        <v>861</v>
      </c>
      <c r="D7" s="173">
        <v>1</v>
      </c>
      <c r="F7" s="173" t="s">
        <v>862</v>
      </c>
      <c r="G7" s="173" t="s">
        <v>849</v>
      </c>
      <c r="H7" s="230" t="s">
        <v>863</v>
      </c>
    </row>
    <row r="8" spans="1:8" ht="15.75" thickBot="1">
      <c r="A8" s="432"/>
      <c r="B8" s="239" t="s">
        <v>864</v>
      </c>
    </row>
    <row r="9" spans="1:8" s="174" customFormat="1">
      <c r="A9" s="431">
        <v>3</v>
      </c>
      <c r="B9" s="240" t="s">
        <v>865</v>
      </c>
      <c r="C9" s="178" t="s">
        <v>866</v>
      </c>
      <c r="D9" s="174">
        <v>1</v>
      </c>
      <c r="E9" s="175" t="s">
        <v>867</v>
      </c>
      <c r="H9" s="228"/>
    </row>
    <row r="10" spans="1:8">
      <c r="A10" s="432"/>
      <c r="B10" s="241"/>
      <c r="C10" s="173" t="s">
        <v>868</v>
      </c>
      <c r="D10" s="173">
        <v>1</v>
      </c>
      <c r="E10" s="176" t="s">
        <v>869</v>
      </c>
      <c r="G10" s="173" t="s">
        <v>849</v>
      </c>
    </row>
    <row r="11" spans="1:8" ht="45">
      <c r="A11" s="432"/>
      <c r="B11" s="241"/>
      <c r="C11" s="173" t="s">
        <v>870</v>
      </c>
      <c r="D11" s="173">
        <v>1</v>
      </c>
      <c r="F11" s="226" t="s">
        <v>1790</v>
      </c>
      <c r="G11" s="173" t="s">
        <v>1788</v>
      </c>
      <c r="H11" s="230" t="s">
        <v>1606</v>
      </c>
    </row>
    <row r="12" spans="1:8" ht="30">
      <c r="A12" s="432"/>
      <c r="B12" s="241"/>
      <c r="C12" s="173" t="s">
        <v>871</v>
      </c>
      <c r="D12" s="173">
        <v>1</v>
      </c>
      <c r="E12" s="176" t="s">
        <v>919</v>
      </c>
      <c r="F12" s="180" t="s">
        <v>872</v>
      </c>
      <c r="G12" s="173" t="s">
        <v>1787</v>
      </c>
    </row>
    <row r="13" spans="1:8">
      <c r="A13" s="432"/>
      <c r="B13" s="241"/>
      <c r="C13" s="173" t="s">
        <v>1777</v>
      </c>
      <c r="D13" s="173">
        <v>1</v>
      </c>
      <c r="E13" s="176" t="s">
        <v>919</v>
      </c>
      <c r="F13" s="173" t="s">
        <v>1608</v>
      </c>
      <c r="G13" s="173" t="s">
        <v>1786</v>
      </c>
    </row>
    <row r="14" spans="1:8">
      <c r="A14" s="432"/>
      <c r="B14" s="241"/>
      <c r="C14" s="173" t="s">
        <v>1778</v>
      </c>
      <c r="D14" s="173">
        <v>1</v>
      </c>
      <c r="E14" s="176" t="s">
        <v>919</v>
      </c>
      <c r="F14" s="173" t="s">
        <v>1608</v>
      </c>
      <c r="G14" s="173" t="s">
        <v>853</v>
      </c>
    </row>
    <row r="15" spans="1:8">
      <c r="A15" s="432"/>
      <c r="B15" s="241"/>
      <c r="C15" s="173" t="s">
        <v>1779</v>
      </c>
      <c r="D15" s="173">
        <v>1</v>
      </c>
      <c r="E15" s="176" t="s">
        <v>919</v>
      </c>
      <c r="F15" s="173" t="s">
        <v>1608</v>
      </c>
      <c r="G15" s="173" t="s">
        <v>1786</v>
      </c>
    </row>
    <row r="16" spans="1:8">
      <c r="A16" s="432"/>
      <c r="B16" s="241"/>
      <c r="C16" s="173" t="s">
        <v>1778</v>
      </c>
      <c r="D16" s="173">
        <v>1</v>
      </c>
      <c r="E16" s="176" t="s">
        <v>919</v>
      </c>
      <c r="F16" s="173" t="s">
        <v>1608</v>
      </c>
      <c r="G16" s="173" t="s">
        <v>853</v>
      </c>
    </row>
    <row r="17" spans="1:8" ht="30">
      <c r="A17" s="432"/>
      <c r="B17" s="241"/>
      <c r="C17" s="173" t="s">
        <v>873</v>
      </c>
      <c r="D17" s="173">
        <v>1</v>
      </c>
      <c r="E17" s="176" t="s">
        <v>919</v>
      </c>
      <c r="F17" s="173" t="s">
        <v>1608</v>
      </c>
      <c r="G17" s="173" t="s">
        <v>1785</v>
      </c>
      <c r="H17" s="290" t="s">
        <v>1609</v>
      </c>
    </row>
    <row r="18" spans="1:8" ht="30">
      <c r="A18" s="432"/>
      <c r="B18" s="241"/>
      <c r="C18" s="173" t="s">
        <v>874</v>
      </c>
      <c r="D18" s="173">
        <v>1</v>
      </c>
      <c r="E18" s="176" t="s">
        <v>919</v>
      </c>
      <c r="F18" s="177" t="s">
        <v>1073</v>
      </c>
      <c r="G18" s="173" t="s">
        <v>1784</v>
      </c>
    </row>
    <row r="19" spans="1:8" ht="45">
      <c r="A19" s="432"/>
      <c r="B19" s="241"/>
      <c r="C19" s="173" t="s">
        <v>1776</v>
      </c>
      <c r="D19" s="173">
        <v>3</v>
      </c>
      <c r="F19" s="226" t="s">
        <v>875</v>
      </c>
      <c r="G19" s="173" t="s">
        <v>853</v>
      </c>
      <c r="H19" s="289" t="s">
        <v>1607</v>
      </c>
    </row>
    <row r="20" spans="1:8">
      <c r="A20" s="432"/>
      <c r="B20" s="241"/>
      <c r="C20" s="173" t="s">
        <v>876</v>
      </c>
      <c r="D20" s="173">
        <v>2</v>
      </c>
      <c r="E20" s="176" t="s">
        <v>919</v>
      </c>
      <c r="F20" s="173" t="s">
        <v>1074</v>
      </c>
      <c r="G20" s="173" t="s">
        <v>853</v>
      </c>
    </row>
    <row r="21" spans="1:8">
      <c r="A21" s="432"/>
      <c r="B21" s="241"/>
      <c r="C21" s="173" t="s">
        <v>877</v>
      </c>
      <c r="D21" s="173">
        <v>1</v>
      </c>
      <c r="E21" s="176" t="s">
        <v>919</v>
      </c>
      <c r="F21" s="173" t="s">
        <v>878</v>
      </c>
      <c r="G21" s="173" t="s">
        <v>853</v>
      </c>
      <c r="H21" s="289"/>
    </row>
    <row r="22" spans="1:8" ht="15.75" thickBot="1">
      <c r="A22" s="433"/>
      <c r="B22" s="241"/>
      <c r="C22" s="224" t="s">
        <v>879</v>
      </c>
      <c r="D22" s="173">
        <v>3</v>
      </c>
      <c r="E22" s="225"/>
      <c r="F22" s="173" t="s">
        <v>880</v>
      </c>
      <c r="G22" s="173" t="s">
        <v>849</v>
      </c>
      <c r="H22" s="288" t="s">
        <v>881</v>
      </c>
    </row>
    <row r="23" spans="1:8" s="174" customFormat="1">
      <c r="A23" s="431">
        <v>4</v>
      </c>
      <c r="B23" s="240" t="s">
        <v>882</v>
      </c>
      <c r="C23" s="178" t="s">
        <v>883</v>
      </c>
      <c r="D23" s="174">
        <v>1</v>
      </c>
      <c r="E23" s="175" t="s">
        <v>884</v>
      </c>
      <c r="H23" s="228"/>
    </row>
    <row r="24" spans="1:8">
      <c r="A24" s="432"/>
      <c r="B24" s="241"/>
      <c r="C24" s="173" t="s">
        <v>885</v>
      </c>
      <c r="D24" s="173">
        <v>1</v>
      </c>
      <c r="F24" s="173" t="s">
        <v>886</v>
      </c>
      <c r="G24" s="173" t="s">
        <v>849</v>
      </c>
      <c r="H24" s="230" t="s">
        <v>887</v>
      </c>
    </row>
    <row r="25" spans="1:8" ht="60">
      <c r="A25" s="432"/>
      <c r="B25" s="241"/>
      <c r="C25" s="173" t="s">
        <v>888</v>
      </c>
      <c r="D25" s="173">
        <v>1</v>
      </c>
      <c r="F25" s="177" t="s">
        <v>1075</v>
      </c>
      <c r="G25" s="173" t="s">
        <v>1783</v>
      </c>
      <c r="H25" s="230" t="s">
        <v>887</v>
      </c>
    </row>
    <row r="26" spans="1:8" ht="30">
      <c r="A26" s="432"/>
      <c r="B26" s="241"/>
      <c r="C26" s="173" t="s">
        <v>889</v>
      </c>
      <c r="D26" s="173">
        <v>4</v>
      </c>
      <c r="F26" s="226" t="s">
        <v>1077</v>
      </c>
      <c r="G26" s="173" t="s">
        <v>849</v>
      </c>
      <c r="H26" s="230" t="s">
        <v>887</v>
      </c>
    </row>
    <row r="27" spans="1:8" ht="30.75" thickBot="1">
      <c r="A27" s="433"/>
      <c r="B27" s="241"/>
      <c r="C27" s="173" t="s">
        <v>890</v>
      </c>
      <c r="D27" s="173" t="s">
        <v>891</v>
      </c>
      <c r="F27" s="177" t="s">
        <v>1076</v>
      </c>
      <c r="G27" s="173" t="s">
        <v>849</v>
      </c>
      <c r="H27" s="289" t="s">
        <v>887</v>
      </c>
    </row>
    <row r="28" spans="1:8" s="174" customFormat="1">
      <c r="A28" s="431">
        <v>5</v>
      </c>
      <c r="B28" s="240" t="s">
        <v>892</v>
      </c>
      <c r="C28" s="178" t="s">
        <v>893</v>
      </c>
      <c r="D28" s="174">
        <v>1</v>
      </c>
      <c r="E28" s="175" t="s">
        <v>894</v>
      </c>
      <c r="H28" s="228"/>
    </row>
    <row r="29" spans="1:8">
      <c r="A29" s="432"/>
      <c r="B29" s="241"/>
      <c r="C29" s="173" t="s">
        <v>895</v>
      </c>
      <c r="D29" s="173">
        <v>1</v>
      </c>
      <c r="F29" s="224" t="s">
        <v>891</v>
      </c>
      <c r="G29" s="173" t="s">
        <v>853</v>
      </c>
    </row>
    <row r="30" spans="1:8">
      <c r="A30" s="432"/>
      <c r="B30" s="241"/>
      <c r="C30" s="173" t="s">
        <v>896</v>
      </c>
      <c r="D30" s="173">
        <v>1</v>
      </c>
      <c r="F30" s="224" t="s">
        <v>1781</v>
      </c>
      <c r="G30" s="173" t="s">
        <v>1782</v>
      </c>
    </row>
    <row r="31" spans="1:8" ht="15.75" thickBot="1">
      <c r="A31" s="433"/>
      <c r="B31" s="241"/>
      <c r="C31" s="173" t="s">
        <v>897</v>
      </c>
      <c r="D31" s="173" t="s">
        <v>891</v>
      </c>
      <c r="F31" s="224" t="s">
        <v>1789</v>
      </c>
      <c r="G31" s="173" t="s">
        <v>849</v>
      </c>
      <c r="H31" s="230" t="s">
        <v>1791</v>
      </c>
    </row>
    <row r="32" spans="1:8" s="174" customFormat="1">
      <c r="A32" s="428" t="s">
        <v>1080</v>
      </c>
      <c r="B32" s="240" t="s">
        <v>898</v>
      </c>
      <c r="C32" s="178" t="s">
        <v>899</v>
      </c>
      <c r="D32" s="174">
        <v>1</v>
      </c>
      <c r="E32" s="227" t="s">
        <v>900</v>
      </c>
      <c r="F32" s="426" t="s">
        <v>1081</v>
      </c>
      <c r="H32" s="228"/>
    </row>
    <row r="33" spans="1:8">
      <c r="A33" s="429"/>
      <c r="B33" s="241" t="s">
        <v>1082</v>
      </c>
      <c r="C33" s="173" t="s">
        <v>901</v>
      </c>
      <c r="D33" s="173">
        <v>1</v>
      </c>
      <c r="E33" s="229" t="s">
        <v>902</v>
      </c>
      <c r="F33" s="427"/>
      <c r="G33" s="173" t="s">
        <v>849</v>
      </c>
    </row>
    <row r="34" spans="1:8">
      <c r="A34" s="429"/>
      <c r="B34" s="241"/>
      <c r="C34" s="173" t="s">
        <v>903</v>
      </c>
      <c r="D34" s="173">
        <v>1</v>
      </c>
      <c r="E34" s="229" t="s">
        <v>904</v>
      </c>
      <c r="F34" s="245" t="s">
        <v>1082</v>
      </c>
      <c r="G34" s="173" t="s">
        <v>1083</v>
      </c>
    </row>
    <row r="35" spans="1:8">
      <c r="A35" s="429"/>
      <c r="B35" s="241"/>
      <c r="C35" s="173" t="s">
        <v>905</v>
      </c>
      <c r="D35" s="173">
        <v>2</v>
      </c>
      <c r="E35" s="229" t="s">
        <v>1084</v>
      </c>
      <c r="F35" s="246" t="s">
        <v>1129</v>
      </c>
      <c r="G35" s="173" t="s">
        <v>853</v>
      </c>
    </row>
    <row r="36" spans="1:8" ht="30">
      <c r="A36" s="429"/>
      <c r="B36" s="241"/>
      <c r="C36" s="173" t="s">
        <v>906</v>
      </c>
      <c r="D36" s="173">
        <v>3</v>
      </c>
      <c r="E36" s="229"/>
      <c r="F36" s="250" t="s">
        <v>1086</v>
      </c>
      <c r="G36" s="173" t="s">
        <v>853</v>
      </c>
    </row>
    <row r="37" spans="1:8">
      <c r="A37" s="429"/>
      <c r="B37" s="241"/>
      <c r="C37" s="173" t="s">
        <v>1087</v>
      </c>
      <c r="D37" s="173">
        <v>3</v>
      </c>
      <c r="E37" s="229"/>
      <c r="F37" s="248" t="s">
        <v>1088</v>
      </c>
      <c r="G37" s="173" t="s">
        <v>853</v>
      </c>
    </row>
    <row r="38" spans="1:8">
      <c r="A38" s="429"/>
      <c r="B38" s="241"/>
      <c r="C38" s="173" t="s">
        <v>1089</v>
      </c>
      <c r="D38" s="173">
        <v>3</v>
      </c>
      <c r="E38" s="229"/>
      <c r="F38" s="246"/>
      <c r="G38" s="173" t="s">
        <v>853</v>
      </c>
    </row>
    <row r="39" spans="1:8" s="232" customFormat="1" ht="15.75" thickBot="1">
      <c r="A39" s="430"/>
      <c r="B39" s="242"/>
      <c r="C39" s="232" t="s">
        <v>1090</v>
      </c>
      <c r="D39" s="232">
        <v>3</v>
      </c>
      <c r="E39" s="233"/>
      <c r="F39" s="249"/>
      <c r="G39" s="232" t="s">
        <v>853</v>
      </c>
      <c r="H39" s="234"/>
    </row>
    <row r="40" spans="1:8" ht="15.75" hidden="1" thickBot="1">
      <c r="A40" s="428" t="s">
        <v>1091</v>
      </c>
      <c r="B40" s="241" t="s">
        <v>898</v>
      </c>
      <c r="C40" s="179" t="s">
        <v>899</v>
      </c>
      <c r="D40" s="173">
        <v>1</v>
      </c>
      <c r="E40" s="229" t="s">
        <v>900</v>
      </c>
      <c r="F40" s="251"/>
    </row>
    <row r="41" spans="1:8" ht="15.75" hidden="1" thickBot="1">
      <c r="A41" s="429"/>
      <c r="B41" s="241" t="s">
        <v>1092</v>
      </c>
      <c r="C41" s="173" t="s">
        <v>901</v>
      </c>
      <c r="D41" s="173">
        <v>1</v>
      </c>
      <c r="E41" s="229" t="s">
        <v>902</v>
      </c>
      <c r="F41" s="246"/>
    </row>
    <row r="42" spans="1:8" ht="15.75" hidden="1" thickBot="1">
      <c r="A42" s="429"/>
      <c r="B42" s="241" t="s">
        <v>1093</v>
      </c>
      <c r="C42" s="179" t="s">
        <v>1094</v>
      </c>
      <c r="E42" s="229"/>
      <c r="F42" s="251"/>
    </row>
    <row r="43" spans="1:8" ht="15.75" hidden="1" thickBot="1">
      <c r="A43" s="429"/>
      <c r="B43" s="241" t="s">
        <v>907</v>
      </c>
      <c r="C43" s="179" t="s">
        <v>1095</v>
      </c>
      <c r="E43" s="229"/>
      <c r="F43" s="248" t="s">
        <v>1096</v>
      </c>
    </row>
    <row r="44" spans="1:8" ht="15.75" hidden="1" thickBot="1">
      <c r="A44" s="429"/>
      <c r="B44" s="241" t="s">
        <v>1097</v>
      </c>
      <c r="C44" s="179" t="s">
        <v>1094</v>
      </c>
      <c r="E44" s="229"/>
      <c r="F44" s="246"/>
    </row>
    <row r="45" spans="1:8" ht="30.75" hidden="1" thickBot="1">
      <c r="A45" s="429"/>
      <c r="B45" s="241" t="s">
        <v>1098</v>
      </c>
      <c r="C45" s="179" t="s">
        <v>1099</v>
      </c>
      <c r="E45" s="229"/>
      <c r="F45" s="248" t="s">
        <v>1100</v>
      </c>
    </row>
    <row r="46" spans="1:8" ht="15.75" hidden="1" thickBot="1">
      <c r="A46" s="429"/>
      <c r="B46" s="241" t="s">
        <v>1101</v>
      </c>
      <c r="C46" s="179" t="s">
        <v>1094</v>
      </c>
      <c r="E46" s="229"/>
      <c r="F46" s="248"/>
    </row>
    <row r="47" spans="1:8" ht="15.75" hidden="1" thickBot="1">
      <c r="A47" s="429"/>
      <c r="B47" s="241" t="s">
        <v>1102</v>
      </c>
      <c r="C47" s="179" t="s">
        <v>1095</v>
      </c>
      <c r="E47" s="229"/>
      <c r="F47" s="246"/>
    </row>
    <row r="48" spans="1:8" ht="15.75" hidden="1" thickBot="1">
      <c r="A48" s="429"/>
      <c r="B48" s="241" t="s">
        <v>1103</v>
      </c>
      <c r="C48" s="179" t="s">
        <v>1094</v>
      </c>
      <c r="E48" s="229"/>
      <c r="F48" s="250"/>
    </row>
    <row r="49" spans="1:8" ht="15.75" hidden="1" thickBot="1">
      <c r="A49" s="429"/>
      <c r="B49" s="241" t="s">
        <v>1104</v>
      </c>
      <c r="C49" s="179" t="s">
        <v>1094</v>
      </c>
      <c r="E49" s="229"/>
      <c r="F49" s="250"/>
    </row>
    <row r="50" spans="1:8" ht="15.75" hidden="1" thickBot="1">
      <c r="A50" s="429"/>
      <c r="B50" s="241" t="s">
        <v>1105</v>
      </c>
      <c r="C50" s="179" t="s">
        <v>1094</v>
      </c>
      <c r="E50" s="229"/>
      <c r="F50" s="251"/>
    </row>
    <row r="51" spans="1:8" ht="15.75" hidden="1" thickBot="1">
      <c r="A51" s="429"/>
      <c r="B51" s="241" t="s">
        <v>1106</v>
      </c>
      <c r="C51" s="179" t="s">
        <v>1107</v>
      </c>
      <c r="E51" s="229"/>
      <c r="F51" s="246"/>
    </row>
    <row r="52" spans="1:8" ht="15.75" hidden="1" thickBot="1">
      <c r="A52" s="430"/>
      <c r="B52" s="242" t="s">
        <v>1108</v>
      </c>
      <c r="C52" s="231" t="s">
        <v>1107</v>
      </c>
      <c r="E52" s="229"/>
      <c r="F52" s="249"/>
    </row>
    <row r="53" spans="1:8" s="174" customFormat="1">
      <c r="A53" s="428" t="s">
        <v>1109</v>
      </c>
      <c r="B53" s="241" t="s">
        <v>898</v>
      </c>
      <c r="C53" s="178" t="s">
        <v>899</v>
      </c>
      <c r="D53" s="174">
        <v>1</v>
      </c>
      <c r="E53" s="227" t="s">
        <v>900</v>
      </c>
      <c r="F53" s="426" t="s">
        <v>1110</v>
      </c>
      <c r="H53" s="235"/>
    </row>
    <row r="54" spans="1:8">
      <c r="A54" s="429"/>
      <c r="B54" s="241" t="s">
        <v>1098</v>
      </c>
      <c r="C54" s="173" t="s">
        <v>901</v>
      </c>
      <c r="D54" s="173">
        <v>1</v>
      </c>
      <c r="E54" s="229" t="s">
        <v>902</v>
      </c>
      <c r="F54" s="427"/>
      <c r="G54" s="173" t="s">
        <v>849</v>
      </c>
      <c r="H54" s="236"/>
    </row>
    <row r="55" spans="1:8">
      <c r="A55" s="429"/>
      <c r="B55" s="243"/>
      <c r="C55" s="173" t="s">
        <v>903</v>
      </c>
      <c r="D55" s="173">
        <v>1</v>
      </c>
      <c r="E55" s="229" t="s">
        <v>1111</v>
      </c>
      <c r="F55" s="245" t="s">
        <v>1098</v>
      </c>
      <c r="G55" s="173" t="s">
        <v>1083</v>
      </c>
    </row>
    <row r="56" spans="1:8">
      <c r="A56" s="429"/>
      <c r="B56" s="243"/>
      <c r="C56" s="173" t="s">
        <v>905</v>
      </c>
      <c r="D56" s="173">
        <v>2</v>
      </c>
      <c r="E56" s="229" t="s">
        <v>1084</v>
      </c>
      <c r="F56" s="246" t="s">
        <v>1129</v>
      </c>
      <c r="G56" s="173" t="s">
        <v>853</v>
      </c>
    </row>
    <row r="57" spans="1:8">
      <c r="A57" s="429"/>
      <c r="B57" s="243"/>
      <c r="C57" s="173" t="s">
        <v>1112</v>
      </c>
      <c r="D57" s="173">
        <v>3</v>
      </c>
      <c r="E57" s="229"/>
      <c r="F57" s="247" t="s">
        <v>1113</v>
      </c>
    </row>
    <row r="58" spans="1:8" ht="30">
      <c r="A58" s="429"/>
      <c r="B58" s="243"/>
      <c r="C58" s="173" t="s">
        <v>906</v>
      </c>
      <c r="D58" s="173">
        <v>3</v>
      </c>
      <c r="E58" s="229"/>
      <c r="F58" s="248" t="s">
        <v>1086</v>
      </c>
      <c r="G58" s="173" t="s">
        <v>853</v>
      </c>
    </row>
    <row r="59" spans="1:8">
      <c r="A59" s="429"/>
      <c r="B59" s="241"/>
      <c r="C59" s="173" t="s">
        <v>1087</v>
      </c>
      <c r="D59" s="173">
        <v>3</v>
      </c>
      <c r="E59" s="229"/>
      <c r="F59" s="248" t="s">
        <v>1088</v>
      </c>
      <c r="G59" s="173" t="s">
        <v>853</v>
      </c>
    </row>
    <row r="60" spans="1:8">
      <c r="A60" s="429"/>
      <c r="B60" s="241"/>
      <c r="C60" s="173" t="s">
        <v>1114</v>
      </c>
      <c r="D60" s="173">
        <v>3</v>
      </c>
      <c r="E60" s="229"/>
      <c r="F60" s="246"/>
    </row>
    <row r="61" spans="1:8" ht="15.75" thickBot="1">
      <c r="A61" s="430"/>
      <c r="B61" s="242"/>
      <c r="C61" s="173" t="s">
        <v>1090</v>
      </c>
      <c r="D61" s="173">
        <v>3</v>
      </c>
      <c r="E61" s="229"/>
      <c r="F61" s="249"/>
    </row>
    <row r="62" spans="1:8" s="174" customFormat="1">
      <c r="A62" s="428" t="s">
        <v>1115</v>
      </c>
      <c r="B62" s="241" t="s">
        <v>898</v>
      </c>
      <c r="C62" s="178" t="s">
        <v>899</v>
      </c>
      <c r="D62" s="174">
        <v>1</v>
      </c>
      <c r="E62" s="227" t="s">
        <v>900</v>
      </c>
      <c r="F62" s="251" t="s">
        <v>1116</v>
      </c>
      <c r="H62" s="228"/>
    </row>
    <row r="63" spans="1:8">
      <c r="A63" s="429"/>
      <c r="B63" s="241" t="s">
        <v>909</v>
      </c>
      <c r="C63" s="173" t="s">
        <v>901</v>
      </c>
      <c r="D63" s="173">
        <v>1</v>
      </c>
      <c r="E63" s="229" t="s">
        <v>902</v>
      </c>
      <c r="F63" s="246"/>
      <c r="G63" s="173" t="s">
        <v>849</v>
      </c>
    </row>
    <row r="64" spans="1:8">
      <c r="A64" s="429"/>
      <c r="B64" s="241"/>
      <c r="C64" s="173" t="s">
        <v>903</v>
      </c>
      <c r="D64" s="173">
        <v>1</v>
      </c>
      <c r="E64" s="229" t="s">
        <v>908</v>
      </c>
      <c r="F64" s="245" t="s">
        <v>909</v>
      </c>
      <c r="G64" s="173" t="s">
        <v>1083</v>
      </c>
    </row>
    <row r="65" spans="1:8">
      <c r="A65" s="429"/>
      <c r="B65" s="241"/>
      <c r="C65" s="173" t="s">
        <v>905</v>
      </c>
      <c r="D65" s="173">
        <v>2</v>
      </c>
      <c r="E65" s="229" t="s">
        <v>1084</v>
      </c>
      <c r="F65" s="246" t="s">
        <v>1129</v>
      </c>
      <c r="G65" s="173" t="s">
        <v>853</v>
      </c>
      <c r="H65" s="230" t="s">
        <v>1085</v>
      </c>
    </row>
    <row r="66" spans="1:8">
      <c r="A66" s="429"/>
      <c r="B66" s="241"/>
      <c r="C66" s="173" t="s">
        <v>1112</v>
      </c>
      <c r="D66" s="173">
        <v>3</v>
      </c>
      <c r="E66" s="229"/>
      <c r="F66" s="247" t="s">
        <v>1113</v>
      </c>
      <c r="G66" s="173" t="s">
        <v>853</v>
      </c>
      <c r="H66" s="237"/>
    </row>
    <row r="67" spans="1:8">
      <c r="A67" s="429"/>
      <c r="B67" s="241"/>
      <c r="C67" s="173" t="s">
        <v>1117</v>
      </c>
      <c r="D67" s="173">
        <v>3</v>
      </c>
      <c r="E67" s="229"/>
      <c r="F67" s="247" t="s">
        <v>1113</v>
      </c>
      <c r="G67" s="173" t="s">
        <v>853</v>
      </c>
    </row>
    <row r="68" spans="1:8">
      <c r="A68" s="429"/>
      <c r="B68" s="241"/>
      <c r="C68" s="173" t="s">
        <v>1114</v>
      </c>
      <c r="D68" s="173">
        <v>3</v>
      </c>
      <c r="E68" s="229"/>
      <c r="F68" s="251"/>
    </row>
    <row r="69" spans="1:8" ht="15.75" thickBot="1">
      <c r="A69" s="430"/>
      <c r="B69" s="242"/>
      <c r="C69" s="173" t="s">
        <v>1118</v>
      </c>
      <c r="D69" s="173">
        <v>3</v>
      </c>
      <c r="E69" s="229"/>
      <c r="F69" s="252"/>
    </row>
    <row r="70" spans="1:8" s="174" customFormat="1">
      <c r="A70" s="431" t="s">
        <v>910</v>
      </c>
      <c r="B70" s="240"/>
      <c r="C70" s="174" t="s">
        <v>911</v>
      </c>
      <c r="D70" s="174">
        <v>2</v>
      </c>
      <c r="E70" s="175"/>
      <c r="G70" s="174" t="s">
        <v>849</v>
      </c>
      <c r="H70" s="228"/>
    </row>
    <row r="71" spans="1:8">
      <c r="A71" s="432"/>
      <c r="B71" s="241"/>
      <c r="C71" s="173" t="s">
        <v>912</v>
      </c>
      <c r="D71" s="173">
        <v>5</v>
      </c>
      <c r="G71" s="173" t="s">
        <v>849</v>
      </c>
    </row>
    <row r="72" spans="1:8">
      <c r="A72" s="432"/>
      <c r="B72" s="241"/>
      <c r="C72" s="173" t="s">
        <v>913</v>
      </c>
      <c r="D72" s="173">
        <v>4</v>
      </c>
      <c r="G72" s="173" t="s">
        <v>849</v>
      </c>
    </row>
    <row r="73" spans="1:8" ht="15.75" thickBot="1">
      <c r="A73" s="433"/>
      <c r="B73" s="241"/>
      <c r="C73" s="173" t="s">
        <v>914</v>
      </c>
      <c r="D73" s="173">
        <v>6</v>
      </c>
      <c r="G73" s="173" t="s">
        <v>849</v>
      </c>
    </row>
    <row r="74" spans="1:8" s="174" customFormat="1">
      <c r="A74" s="431">
        <v>14</v>
      </c>
      <c r="B74" s="240" t="s">
        <v>915</v>
      </c>
      <c r="C74" s="178" t="s">
        <v>916</v>
      </c>
      <c r="D74" s="174">
        <v>1</v>
      </c>
      <c r="E74" s="175" t="s">
        <v>917</v>
      </c>
      <c r="G74" s="174" t="s">
        <v>849</v>
      </c>
      <c r="H74" s="228"/>
    </row>
    <row r="75" spans="1:8" ht="15.75" thickBot="1">
      <c r="A75" s="433"/>
      <c r="C75" s="173" t="s">
        <v>918</v>
      </c>
      <c r="D75" s="173">
        <v>1</v>
      </c>
      <c r="E75" s="176" t="s">
        <v>919</v>
      </c>
      <c r="G75" s="173" t="s">
        <v>849</v>
      </c>
    </row>
    <row r="76" spans="1:8" s="174" customFormat="1">
      <c r="A76" s="431" t="s">
        <v>920</v>
      </c>
      <c r="B76" s="238"/>
      <c r="C76" s="174" t="s">
        <v>921</v>
      </c>
      <c r="D76" s="174">
        <v>4</v>
      </c>
      <c r="E76" s="175"/>
      <c r="G76" s="174" t="s">
        <v>849</v>
      </c>
      <c r="H76" s="228"/>
    </row>
    <row r="77" spans="1:8" ht="18">
      <c r="A77" s="432"/>
      <c r="C77" s="173" t="s">
        <v>922</v>
      </c>
      <c r="D77" s="173">
        <v>1</v>
      </c>
      <c r="G77" s="173" t="s">
        <v>849</v>
      </c>
    </row>
    <row r="78" spans="1:8">
      <c r="A78" s="432"/>
      <c r="C78" s="173" t="s">
        <v>923</v>
      </c>
      <c r="D78" s="173">
        <v>4</v>
      </c>
      <c r="G78" s="173" t="s">
        <v>849</v>
      </c>
    </row>
    <row r="79" spans="1:8" ht="15.75" thickBot="1">
      <c r="A79" s="433"/>
      <c r="C79" s="173" t="s">
        <v>924</v>
      </c>
      <c r="D79" s="173">
        <v>3</v>
      </c>
      <c r="G79" s="173" t="s">
        <v>849</v>
      </c>
    </row>
    <row r="80" spans="1:8" s="174" customFormat="1" ht="18" thickBot="1">
      <c r="A80" s="181" t="s">
        <v>925</v>
      </c>
      <c r="B80" s="238" t="s">
        <v>926</v>
      </c>
      <c r="E80" s="175" t="s">
        <v>919</v>
      </c>
      <c r="G80" s="174" t="s">
        <v>849</v>
      </c>
      <c r="H80" s="228"/>
    </row>
    <row r="81" spans="1:8" s="174" customFormat="1">
      <c r="A81" s="431" t="s">
        <v>927</v>
      </c>
      <c r="B81" s="238" t="s">
        <v>928</v>
      </c>
      <c r="D81" s="174">
        <v>3</v>
      </c>
      <c r="E81" s="175" t="s">
        <v>929</v>
      </c>
      <c r="G81" s="174" t="s">
        <v>849</v>
      </c>
      <c r="H81" s="228"/>
    </row>
    <row r="82" spans="1:8" ht="15.75" thickBot="1">
      <c r="A82" s="433"/>
      <c r="B82" s="239" t="s">
        <v>930</v>
      </c>
      <c r="D82" s="173">
        <v>2</v>
      </c>
      <c r="G82" s="173" t="s">
        <v>849</v>
      </c>
    </row>
    <row r="83" spans="1:8" s="174" customFormat="1">
      <c r="A83" s="431" t="s">
        <v>931</v>
      </c>
      <c r="B83" s="240" t="s">
        <v>932</v>
      </c>
      <c r="C83" s="178" t="s">
        <v>933</v>
      </c>
      <c r="D83" s="174">
        <v>1</v>
      </c>
      <c r="E83" s="175" t="s">
        <v>934</v>
      </c>
      <c r="G83" s="174" t="s">
        <v>849</v>
      </c>
      <c r="H83" s="228"/>
    </row>
    <row r="84" spans="1:8" ht="15.75" thickBot="1">
      <c r="A84" s="433"/>
      <c r="C84" s="173" t="s">
        <v>918</v>
      </c>
      <c r="D84" s="173">
        <v>1</v>
      </c>
      <c r="G84" s="173" t="s">
        <v>849</v>
      </c>
    </row>
    <row r="85" spans="1:8" s="174" customFormat="1">
      <c r="A85" s="181"/>
      <c r="B85" s="238"/>
      <c r="E85" s="175"/>
      <c r="H85" s="228"/>
    </row>
    <row r="86" spans="1:8" ht="17.25">
      <c r="A86" s="182" t="s">
        <v>935</v>
      </c>
      <c r="B86" s="244" t="s">
        <v>936</v>
      </c>
    </row>
    <row r="87" spans="1:8" ht="17.25">
      <c r="A87" s="182" t="s">
        <v>937</v>
      </c>
      <c r="B87" s="244" t="s">
        <v>938</v>
      </c>
    </row>
    <row r="88" spans="1:8" ht="17.25">
      <c r="A88" s="182" t="s">
        <v>939</v>
      </c>
      <c r="B88" s="244" t="s">
        <v>940</v>
      </c>
    </row>
    <row r="89" spans="1:8">
      <c r="A89" s="182"/>
      <c r="B89" s="244"/>
    </row>
    <row r="90" spans="1:8">
      <c r="B90" s="244"/>
    </row>
    <row r="91" spans="1:8">
      <c r="B91" s="244"/>
    </row>
    <row r="92" spans="1:8">
      <c r="A92" s="182"/>
      <c r="B92" s="244"/>
    </row>
    <row r="93" spans="1:8">
      <c r="B93" s="244"/>
    </row>
    <row r="94" spans="1:8">
      <c r="B94" s="244"/>
    </row>
    <row r="95" spans="1:8">
      <c r="B95" s="244"/>
    </row>
    <row r="96" spans="1:8">
      <c r="B96" s="244"/>
    </row>
    <row r="97" spans="2:2">
      <c r="B97" s="244"/>
    </row>
    <row r="98" spans="2:2">
      <c r="B98" s="244"/>
    </row>
    <row r="99" spans="2:2">
      <c r="B99" s="244"/>
    </row>
    <row r="100" spans="2:2">
      <c r="B100" s="244"/>
    </row>
    <row r="101" spans="2:2">
      <c r="B101" s="244"/>
    </row>
    <row r="102" spans="2:2">
      <c r="B102" s="244"/>
    </row>
    <row r="103" spans="2:2">
      <c r="B103" s="244"/>
    </row>
    <row r="104" spans="2:2">
      <c r="B104" s="244"/>
    </row>
    <row r="105" spans="2:2">
      <c r="B105" s="244"/>
    </row>
    <row r="106" spans="2:2">
      <c r="B106" s="244"/>
    </row>
    <row r="107" spans="2:2">
      <c r="B107" s="244"/>
    </row>
    <row r="108" spans="2:2">
      <c r="B108" s="244"/>
    </row>
    <row r="109" spans="2:2">
      <c r="B109" s="244"/>
    </row>
    <row r="110" spans="2:2">
      <c r="B110" s="244"/>
    </row>
    <row r="111" spans="2:2">
      <c r="B111" s="244"/>
    </row>
    <row r="112" spans="2:2">
      <c r="B112" s="244"/>
    </row>
    <row r="113" spans="2:2">
      <c r="B113" s="244"/>
    </row>
    <row r="114" spans="2:2">
      <c r="B114" s="244"/>
    </row>
    <row r="115" spans="2:2">
      <c r="B115" s="244"/>
    </row>
    <row r="116" spans="2:2">
      <c r="B116" s="244"/>
    </row>
    <row r="117" spans="2:2">
      <c r="B117" s="244"/>
    </row>
    <row r="118" spans="2:2">
      <c r="B118" s="244"/>
    </row>
    <row r="119" spans="2:2">
      <c r="B119" s="244"/>
    </row>
    <row r="120" spans="2:2">
      <c r="B120" s="244"/>
    </row>
    <row r="121" spans="2:2">
      <c r="B121" s="244"/>
    </row>
    <row r="122" spans="2:2">
      <c r="B122" s="244"/>
    </row>
    <row r="123" spans="2:2">
      <c r="B123" s="244"/>
    </row>
    <row r="124" spans="2:2">
      <c r="B124" s="244"/>
    </row>
    <row r="125" spans="2:2">
      <c r="B125" s="244"/>
    </row>
    <row r="126" spans="2:2">
      <c r="B126" s="244"/>
    </row>
    <row r="127" spans="2:2">
      <c r="B127" s="244"/>
    </row>
    <row r="128" spans="2:2">
      <c r="B128" s="244"/>
    </row>
    <row r="129" spans="2:2">
      <c r="B129" s="244"/>
    </row>
    <row r="130" spans="2:2">
      <c r="B130" s="244"/>
    </row>
    <row r="131" spans="2:2">
      <c r="B131" s="244"/>
    </row>
    <row r="132" spans="2:2">
      <c r="B132" s="244"/>
    </row>
    <row r="133" spans="2:2">
      <c r="B133" s="244"/>
    </row>
    <row r="134" spans="2:2">
      <c r="B134" s="244"/>
    </row>
    <row r="135" spans="2:2">
      <c r="B135" s="244"/>
    </row>
    <row r="136" spans="2:2">
      <c r="B136" s="244"/>
    </row>
    <row r="137" spans="2:2">
      <c r="B137" s="244"/>
    </row>
    <row r="138" spans="2:2">
      <c r="B138" s="244"/>
    </row>
    <row r="139" spans="2:2">
      <c r="B139" s="244"/>
    </row>
    <row r="140" spans="2:2">
      <c r="B140" s="244"/>
    </row>
    <row r="141" spans="2:2">
      <c r="B141" s="244"/>
    </row>
    <row r="142" spans="2:2">
      <c r="B142" s="244"/>
    </row>
    <row r="143" spans="2:2">
      <c r="B143" s="244"/>
    </row>
    <row r="144" spans="2:2">
      <c r="B144" s="244"/>
    </row>
    <row r="145" spans="2:2">
      <c r="B145" s="244"/>
    </row>
    <row r="146" spans="2:2">
      <c r="B146" s="244"/>
    </row>
    <row r="147" spans="2:2">
      <c r="B147" s="244"/>
    </row>
    <row r="148" spans="2:2">
      <c r="B148" s="244"/>
    </row>
    <row r="149" spans="2:2">
      <c r="B149" s="244"/>
    </row>
    <row r="150" spans="2:2">
      <c r="B150" s="244"/>
    </row>
    <row r="151" spans="2:2">
      <c r="B151" s="244"/>
    </row>
    <row r="152" spans="2:2">
      <c r="B152" s="244"/>
    </row>
    <row r="153" spans="2:2">
      <c r="B153" s="244"/>
    </row>
    <row r="154" spans="2:2">
      <c r="B154" s="244"/>
    </row>
    <row r="155" spans="2:2">
      <c r="B155" s="244"/>
    </row>
    <row r="156" spans="2:2">
      <c r="B156" s="244"/>
    </row>
    <row r="157" spans="2:2">
      <c r="B157" s="244"/>
    </row>
    <row r="158" spans="2:2">
      <c r="B158" s="244"/>
    </row>
    <row r="159" spans="2:2">
      <c r="B159" s="244"/>
    </row>
    <row r="160" spans="2:2">
      <c r="B160" s="244"/>
    </row>
    <row r="161" spans="2:2">
      <c r="B161" s="244"/>
    </row>
    <row r="162" spans="2:2">
      <c r="B162" s="244"/>
    </row>
    <row r="163" spans="2:2">
      <c r="B163" s="244"/>
    </row>
    <row r="164" spans="2:2">
      <c r="B164" s="244"/>
    </row>
    <row r="165" spans="2:2">
      <c r="B165" s="244"/>
    </row>
    <row r="166" spans="2:2">
      <c r="B166" s="244"/>
    </row>
    <row r="167" spans="2:2">
      <c r="B167" s="244"/>
    </row>
    <row r="168" spans="2:2">
      <c r="B168" s="244"/>
    </row>
    <row r="169" spans="2:2">
      <c r="B169" s="244"/>
    </row>
    <row r="170" spans="2:2">
      <c r="B170" s="244"/>
    </row>
    <row r="171" spans="2:2">
      <c r="B171" s="244"/>
    </row>
    <row r="172" spans="2:2">
      <c r="B172" s="244"/>
    </row>
    <row r="173" spans="2:2">
      <c r="B173" s="244"/>
    </row>
    <row r="174" spans="2:2">
      <c r="B174" s="244"/>
    </row>
    <row r="175" spans="2:2">
      <c r="B175" s="244"/>
    </row>
    <row r="176" spans="2:2">
      <c r="B176" s="244"/>
    </row>
    <row r="177" spans="2:2">
      <c r="B177" s="244"/>
    </row>
    <row r="178" spans="2:2">
      <c r="B178" s="244"/>
    </row>
    <row r="179" spans="2:2">
      <c r="B179" s="244"/>
    </row>
    <row r="180" spans="2:2">
      <c r="B180" s="244"/>
    </row>
    <row r="181" spans="2:2">
      <c r="B181" s="244"/>
    </row>
    <row r="182" spans="2:2">
      <c r="B182" s="244"/>
    </row>
    <row r="183" spans="2:2">
      <c r="B183" s="244"/>
    </row>
    <row r="184" spans="2:2">
      <c r="B184" s="244"/>
    </row>
    <row r="185" spans="2:2">
      <c r="B185" s="244"/>
    </row>
    <row r="186" spans="2:2">
      <c r="B186" s="244"/>
    </row>
    <row r="187" spans="2:2">
      <c r="B187" s="244"/>
    </row>
    <row r="188" spans="2:2">
      <c r="B188" s="244"/>
    </row>
    <row r="189" spans="2:2">
      <c r="B189" s="244"/>
    </row>
    <row r="190" spans="2:2">
      <c r="B190" s="244"/>
    </row>
    <row r="191" spans="2:2">
      <c r="B191" s="244"/>
    </row>
    <row r="192" spans="2:2">
      <c r="B192" s="244"/>
    </row>
    <row r="193" spans="2:2">
      <c r="B193" s="244"/>
    </row>
    <row r="194" spans="2:2">
      <c r="B194" s="244"/>
    </row>
    <row r="195" spans="2:2">
      <c r="B195" s="244"/>
    </row>
    <row r="196" spans="2:2">
      <c r="B196" s="244"/>
    </row>
    <row r="197" spans="2:2">
      <c r="B197" s="244"/>
    </row>
    <row r="198" spans="2:2">
      <c r="B198" s="244"/>
    </row>
    <row r="199" spans="2:2">
      <c r="B199" s="244"/>
    </row>
    <row r="200" spans="2:2">
      <c r="B200" s="244"/>
    </row>
    <row r="201" spans="2:2">
      <c r="B201" s="244"/>
    </row>
    <row r="202" spans="2:2">
      <c r="B202" s="244"/>
    </row>
    <row r="203" spans="2:2">
      <c r="B203" s="244"/>
    </row>
    <row r="204" spans="2:2">
      <c r="B204" s="244"/>
    </row>
    <row r="205" spans="2:2">
      <c r="B205" s="244"/>
    </row>
    <row r="206" spans="2:2">
      <c r="B206" s="244"/>
    </row>
    <row r="207" spans="2:2">
      <c r="B207" s="244"/>
    </row>
    <row r="208" spans="2:2">
      <c r="B208" s="244"/>
    </row>
    <row r="209" spans="2:2">
      <c r="B209" s="244"/>
    </row>
    <row r="210" spans="2:2">
      <c r="B210" s="244"/>
    </row>
    <row r="211" spans="2:2">
      <c r="B211" s="244"/>
    </row>
    <row r="212" spans="2:2">
      <c r="B212" s="244"/>
    </row>
    <row r="213" spans="2:2">
      <c r="B213" s="244"/>
    </row>
    <row r="214" spans="2:2">
      <c r="B214" s="244"/>
    </row>
    <row r="215" spans="2:2">
      <c r="B215" s="244"/>
    </row>
    <row r="216" spans="2:2">
      <c r="B216" s="244"/>
    </row>
    <row r="217" spans="2:2">
      <c r="B217" s="244"/>
    </row>
    <row r="218" spans="2:2">
      <c r="B218" s="244"/>
    </row>
    <row r="219" spans="2:2">
      <c r="B219" s="244"/>
    </row>
    <row r="220" spans="2:2">
      <c r="B220" s="244"/>
    </row>
    <row r="221" spans="2:2">
      <c r="B221" s="244"/>
    </row>
    <row r="222" spans="2:2">
      <c r="B222" s="244"/>
    </row>
    <row r="223" spans="2:2">
      <c r="B223" s="244"/>
    </row>
    <row r="224" spans="2:2">
      <c r="B224" s="244"/>
    </row>
    <row r="225" spans="2:2">
      <c r="B225" s="244"/>
    </row>
    <row r="226" spans="2:2">
      <c r="B226" s="244"/>
    </row>
    <row r="227" spans="2:2">
      <c r="B227" s="244"/>
    </row>
    <row r="228" spans="2:2">
      <c r="B228" s="244"/>
    </row>
    <row r="229" spans="2:2">
      <c r="B229" s="244"/>
    </row>
    <row r="230" spans="2:2">
      <c r="B230" s="244"/>
    </row>
    <row r="231" spans="2:2">
      <c r="B231" s="244"/>
    </row>
    <row r="232" spans="2:2">
      <c r="B232" s="244"/>
    </row>
    <row r="233" spans="2:2">
      <c r="B233" s="244"/>
    </row>
    <row r="234" spans="2:2">
      <c r="B234" s="244"/>
    </row>
    <row r="235" spans="2:2">
      <c r="B235" s="244"/>
    </row>
    <row r="236" spans="2:2">
      <c r="B236" s="244"/>
    </row>
    <row r="237" spans="2:2">
      <c r="B237" s="244"/>
    </row>
    <row r="238" spans="2:2">
      <c r="B238" s="244"/>
    </row>
    <row r="239" spans="2:2">
      <c r="B239" s="244"/>
    </row>
    <row r="240" spans="2:2">
      <c r="B240" s="244"/>
    </row>
    <row r="241" spans="2:2">
      <c r="B241" s="244"/>
    </row>
    <row r="242" spans="2:2">
      <c r="B242" s="244"/>
    </row>
    <row r="243" spans="2:2">
      <c r="B243" s="244"/>
    </row>
    <row r="244" spans="2:2">
      <c r="B244" s="244"/>
    </row>
    <row r="245" spans="2:2">
      <c r="B245" s="244"/>
    </row>
    <row r="246" spans="2:2">
      <c r="B246" s="244"/>
    </row>
    <row r="247" spans="2:2">
      <c r="B247" s="244"/>
    </row>
    <row r="248" spans="2:2">
      <c r="B248" s="244"/>
    </row>
    <row r="249" spans="2:2">
      <c r="B249" s="244"/>
    </row>
    <row r="250" spans="2:2">
      <c r="B250" s="244"/>
    </row>
    <row r="251" spans="2:2">
      <c r="B251" s="244"/>
    </row>
    <row r="252" spans="2:2">
      <c r="B252" s="244"/>
    </row>
    <row r="253" spans="2:2">
      <c r="B253" s="244"/>
    </row>
    <row r="254" spans="2:2">
      <c r="B254" s="244"/>
    </row>
    <row r="255" spans="2:2">
      <c r="B255" s="244"/>
    </row>
    <row r="256" spans="2:2">
      <c r="B256" s="244"/>
    </row>
    <row r="257" spans="2:2">
      <c r="B257" s="244"/>
    </row>
    <row r="258" spans="2:2">
      <c r="B258" s="244"/>
    </row>
    <row r="259" spans="2:2">
      <c r="B259" s="244"/>
    </row>
    <row r="260" spans="2:2">
      <c r="B260" s="244"/>
    </row>
    <row r="261" spans="2:2">
      <c r="B261" s="244"/>
    </row>
    <row r="262" spans="2:2">
      <c r="B262" s="244"/>
    </row>
    <row r="263" spans="2:2">
      <c r="B263" s="244"/>
    </row>
    <row r="264" spans="2:2">
      <c r="B264" s="244"/>
    </row>
    <row r="265" spans="2:2">
      <c r="B265" s="244"/>
    </row>
    <row r="266" spans="2:2">
      <c r="B266" s="244"/>
    </row>
    <row r="267" spans="2:2">
      <c r="B267" s="244"/>
    </row>
    <row r="268" spans="2:2">
      <c r="B268" s="244"/>
    </row>
    <row r="269" spans="2:2">
      <c r="B269" s="244"/>
    </row>
    <row r="270" spans="2:2">
      <c r="B270" s="244"/>
    </row>
    <row r="271" spans="2:2">
      <c r="B271" s="244"/>
    </row>
    <row r="272" spans="2:2">
      <c r="B272" s="244"/>
    </row>
    <row r="273" spans="2:2">
      <c r="B273" s="244"/>
    </row>
    <row r="274" spans="2:2">
      <c r="B274" s="244"/>
    </row>
    <row r="275" spans="2:2">
      <c r="B275" s="244"/>
    </row>
    <row r="276" spans="2:2">
      <c r="B276" s="244"/>
    </row>
    <row r="277" spans="2:2">
      <c r="B277" s="244"/>
    </row>
    <row r="278" spans="2:2">
      <c r="B278" s="244"/>
    </row>
    <row r="279" spans="2:2">
      <c r="B279" s="244"/>
    </row>
    <row r="280" spans="2:2">
      <c r="B280" s="244"/>
    </row>
    <row r="281" spans="2:2">
      <c r="B281" s="244"/>
    </row>
    <row r="282" spans="2:2">
      <c r="B282" s="244"/>
    </row>
    <row r="283" spans="2:2">
      <c r="B283" s="244"/>
    </row>
    <row r="284" spans="2:2">
      <c r="B284" s="244"/>
    </row>
    <row r="285" spans="2:2">
      <c r="B285" s="244"/>
    </row>
    <row r="286" spans="2:2">
      <c r="B286" s="244"/>
    </row>
    <row r="287" spans="2:2">
      <c r="B287" s="244"/>
    </row>
    <row r="288" spans="2:2">
      <c r="B288" s="244"/>
    </row>
    <row r="289" spans="2:2">
      <c r="B289" s="244"/>
    </row>
    <row r="290" spans="2:2">
      <c r="B290" s="244"/>
    </row>
    <row r="291" spans="2:2">
      <c r="B291" s="244"/>
    </row>
    <row r="292" spans="2:2">
      <c r="B292" s="244"/>
    </row>
    <row r="293" spans="2:2">
      <c r="B293" s="244"/>
    </row>
    <row r="294" spans="2:2">
      <c r="B294" s="244"/>
    </row>
    <row r="295" spans="2:2">
      <c r="B295" s="244"/>
    </row>
    <row r="296" spans="2:2">
      <c r="B296" s="244"/>
    </row>
    <row r="297" spans="2:2">
      <c r="B297" s="244"/>
    </row>
    <row r="298" spans="2:2">
      <c r="B298" s="244"/>
    </row>
    <row r="299" spans="2:2">
      <c r="B299" s="244"/>
    </row>
    <row r="300" spans="2:2">
      <c r="B300" s="244"/>
    </row>
    <row r="301" spans="2:2">
      <c r="B301" s="244"/>
    </row>
    <row r="302" spans="2:2">
      <c r="B302" s="244"/>
    </row>
    <row r="303" spans="2:2">
      <c r="B303" s="244"/>
    </row>
    <row r="304" spans="2:2">
      <c r="B304" s="244"/>
    </row>
    <row r="305" spans="2:2">
      <c r="B305" s="244"/>
    </row>
    <row r="306" spans="2:2">
      <c r="B306" s="244"/>
    </row>
    <row r="307" spans="2:2">
      <c r="B307" s="244"/>
    </row>
    <row r="308" spans="2:2">
      <c r="B308" s="244"/>
    </row>
    <row r="309" spans="2:2">
      <c r="B309" s="244"/>
    </row>
    <row r="310" spans="2:2">
      <c r="B310" s="244"/>
    </row>
    <row r="311" spans="2:2">
      <c r="B311" s="244"/>
    </row>
    <row r="312" spans="2:2">
      <c r="B312" s="244"/>
    </row>
    <row r="313" spans="2:2">
      <c r="B313" s="244"/>
    </row>
    <row r="314" spans="2:2">
      <c r="B314" s="244"/>
    </row>
    <row r="315" spans="2:2">
      <c r="B315" s="244"/>
    </row>
    <row r="316" spans="2:2">
      <c r="B316" s="244"/>
    </row>
    <row r="317" spans="2:2">
      <c r="B317" s="244"/>
    </row>
    <row r="318" spans="2:2">
      <c r="B318" s="244"/>
    </row>
    <row r="319" spans="2:2">
      <c r="B319" s="244"/>
    </row>
    <row r="320" spans="2:2">
      <c r="B320" s="244"/>
    </row>
    <row r="321" spans="2:2">
      <c r="B321" s="244"/>
    </row>
    <row r="322" spans="2:2">
      <c r="B322" s="244"/>
    </row>
    <row r="323" spans="2:2">
      <c r="B323" s="244"/>
    </row>
    <row r="324" spans="2:2">
      <c r="B324" s="244"/>
    </row>
    <row r="325" spans="2:2">
      <c r="B325" s="244"/>
    </row>
    <row r="326" spans="2:2">
      <c r="B326" s="244"/>
    </row>
    <row r="327" spans="2:2">
      <c r="B327" s="244"/>
    </row>
    <row r="328" spans="2:2">
      <c r="B328" s="244"/>
    </row>
    <row r="329" spans="2:2">
      <c r="B329" s="244"/>
    </row>
    <row r="330" spans="2:2">
      <c r="B330" s="244"/>
    </row>
    <row r="331" spans="2:2">
      <c r="B331" s="244"/>
    </row>
    <row r="332" spans="2:2">
      <c r="B332" s="244"/>
    </row>
    <row r="333" spans="2:2">
      <c r="B333" s="244"/>
    </row>
    <row r="334" spans="2:2">
      <c r="B334" s="244"/>
    </row>
    <row r="335" spans="2:2">
      <c r="B335" s="244"/>
    </row>
    <row r="336" spans="2:2">
      <c r="B336" s="244"/>
    </row>
    <row r="337" spans="2:2">
      <c r="B337" s="244"/>
    </row>
    <row r="338" spans="2:2">
      <c r="B338" s="244"/>
    </row>
    <row r="339" spans="2:2">
      <c r="B339" s="244"/>
    </row>
    <row r="340" spans="2:2">
      <c r="B340" s="244"/>
    </row>
    <row r="341" spans="2:2">
      <c r="B341" s="244"/>
    </row>
    <row r="342" spans="2:2">
      <c r="B342" s="244"/>
    </row>
    <row r="343" spans="2:2">
      <c r="B343" s="244"/>
    </row>
    <row r="344" spans="2:2">
      <c r="B344" s="244"/>
    </row>
    <row r="345" spans="2:2">
      <c r="B345" s="244"/>
    </row>
    <row r="346" spans="2:2">
      <c r="B346" s="244"/>
    </row>
    <row r="347" spans="2:2">
      <c r="B347" s="244"/>
    </row>
    <row r="348" spans="2:2">
      <c r="B348" s="244"/>
    </row>
    <row r="349" spans="2:2">
      <c r="B349" s="244"/>
    </row>
    <row r="350" spans="2:2">
      <c r="B350" s="244"/>
    </row>
    <row r="351" spans="2:2">
      <c r="B351" s="244"/>
    </row>
    <row r="352" spans="2:2">
      <c r="B352" s="244"/>
    </row>
    <row r="353" spans="2:2">
      <c r="B353" s="244"/>
    </row>
    <row r="354" spans="2:2">
      <c r="B354" s="244"/>
    </row>
    <row r="355" spans="2:2">
      <c r="B355" s="244"/>
    </row>
    <row r="356" spans="2:2">
      <c r="B356" s="244"/>
    </row>
    <row r="357" spans="2:2">
      <c r="B357" s="244"/>
    </row>
    <row r="358" spans="2:2">
      <c r="B358" s="244"/>
    </row>
    <row r="359" spans="2:2">
      <c r="B359" s="244"/>
    </row>
    <row r="360" spans="2:2">
      <c r="B360" s="244"/>
    </row>
    <row r="361" spans="2:2">
      <c r="B361" s="244"/>
    </row>
    <row r="362" spans="2:2">
      <c r="B362" s="244"/>
    </row>
    <row r="363" spans="2:2">
      <c r="B363" s="244"/>
    </row>
    <row r="364" spans="2:2">
      <c r="B364" s="244"/>
    </row>
    <row r="365" spans="2:2">
      <c r="B365" s="244"/>
    </row>
    <row r="366" spans="2:2">
      <c r="B366" s="244"/>
    </row>
    <row r="367" spans="2:2">
      <c r="B367" s="244"/>
    </row>
    <row r="368" spans="2:2">
      <c r="B368" s="244"/>
    </row>
    <row r="369" spans="2:2">
      <c r="B369" s="244"/>
    </row>
    <row r="370" spans="2:2">
      <c r="B370" s="244"/>
    </row>
    <row r="371" spans="2:2">
      <c r="B371" s="244"/>
    </row>
    <row r="372" spans="2:2">
      <c r="B372" s="244"/>
    </row>
    <row r="373" spans="2:2">
      <c r="B373" s="244"/>
    </row>
    <row r="374" spans="2:2">
      <c r="B374" s="244"/>
    </row>
    <row r="375" spans="2:2">
      <c r="B375" s="244"/>
    </row>
    <row r="376" spans="2:2">
      <c r="B376" s="244"/>
    </row>
    <row r="377" spans="2:2">
      <c r="B377" s="244"/>
    </row>
    <row r="378" spans="2:2">
      <c r="B378" s="244"/>
    </row>
    <row r="379" spans="2:2">
      <c r="B379" s="244"/>
    </row>
    <row r="380" spans="2:2">
      <c r="B380" s="244"/>
    </row>
    <row r="381" spans="2:2">
      <c r="B381" s="244"/>
    </row>
    <row r="382" spans="2:2">
      <c r="B382" s="244"/>
    </row>
  </sheetData>
  <mergeCells count="16">
    <mergeCell ref="A83:A84"/>
    <mergeCell ref="A62:A69"/>
    <mergeCell ref="A70:A73"/>
    <mergeCell ref="A74:A75"/>
    <mergeCell ref="A76:A79"/>
    <mergeCell ref="A81:A82"/>
    <mergeCell ref="F32:F33"/>
    <mergeCell ref="A40:A52"/>
    <mergeCell ref="A53:A61"/>
    <mergeCell ref="F53:F54"/>
    <mergeCell ref="A2:A5"/>
    <mergeCell ref="A6:A8"/>
    <mergeCell ref="A9:A22"/>
    <mergeCell ref="A23:A27"/>
    <mergeCell ref="A28:A31"/>
    <mergeCell ref="A32:A39"/>
  </mergeCells>
  <printOptions horizontalCentered="1" gridLines="1"/>
  <pageMargins left="0.15748031496062992" right="0.15748031496062992" top="0.82" bottom="0.62992125984251968" header="0.31496062992125984" footer="0.31496062992125984"/>
  <pageSetup paperSize="8" scale="45" fitToHeight="0" orientation="landscape" r:id="rId1"/>
  <headerFooter>
    <oddHeader>&amp;CZusammenstellung der genutzen TAG´s der TLV-Struktur
Anlage zum Dokument
"Abbildung und Kontrolle des VRS-Tarifs"</oddHeader>
    <oddFooter>&amp;CSeite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3</vt:i4>
      </vt:variant>
    </vt:vector>
  </HeadingPairs>
  <TitlesOfParts>
    <vt:vector size="11" baseType="lpstr">
      <vt:lpstr>Änderungsverzeichnis </vt:lpstr>
      <vt:lpstr>AVV-Produktliste</vt:lpstr>
      <vt:lpstr>Produktliste Ergänzungen</vt:lpstr>
      <vt:lpstr>Prüfergebnis_Statuswerte</vt:lpstr>
      <vt:lpstr>Ausgabedaten Referenz</vt:lpstr>
      <vt:lpstr>Symbole_Farben_Töne</vt:lpstr>
      <vt:lpstr>Produktgruppen</vt:lpstr>
      <vt:lpstr>TLV Gesamtübersicht TAGs</vt:lpstr>
      <vt:lpstr>'Ausgabedaten Referenz'!Druckbereich</vt:lpstr>
      <vt:lpstr>'Ausgabedaten Referenz'!Drucktitel</vt:lpstr>
      <vt:lpstr>'TLV Gesamtübersicht TAGs'!Drucktitel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avv-loe</dc:creator>
  <cp:lastModifiedBy>Andreas Löw</cp:lastModifiedBy>
  <cp:lastPrinted>2018-04-27T07:23:15Z</cp:lastPrinted>
  <dcterms:created xsi:type="dcterms:W3CDTF">2017-08-07T13:20:18Z</dcterms:created>
  <dcterms:modified xsi:type="dcterms:W3CDTF">2021-12-17T12:20:57Z</dcterms:modified>
</cp:coreProperties>
</file>